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'List1'!$A$1:$AH$82</definedName>
    <definedName name="Excel_BuiltIn_Print_Area_1">'List1'!$A$1:$AH$44</definedName>
  </definedNames>
  <calcPr fullCalcOnLoad="1"/>
</workbook>
</file>

<file path=xl/sharedStrings.xml><?xml version="1.0" encoding="utf-8"?>
<sst xmlns="http://schemas.openxmlformats.org/spreadsheetml/2006/main" count="134" uniqueCount="132">
  <si>
    <t>GPS</t>
  </si>
  <si>
    <t>Kompas</t>
  </si>
  <si>
    <t>Vyhodnocení Skrýše - 21. února 2009</t>
  </si>
  <si>
    <t>čas</t>
  </si>
  <si>
    <t>číslo skrýše</t>
  </si>
  <si>
    <t>suma</t>
  </si>
  <si>
    <t>Startu</t>
  </si>
  <si>
    <t>počet bodů</t>
  </si>
  <si>
    <t>Penalizace -1 bod za každou započatou minutu po limitu 15:00:00</t>
  </si>
  <si>
    <t>pořadí</t>
  </si>
  <si>
    <t>číslo</t>
  </si>
  <si>
    <t>Nick</t>
  </si>
  <si>
    <t>Jména</t>
  </si>
  <si>
    <t>počet skrýší</t>
  </si>
  <si>
    <t>body</t>
  </si>
  <si>
    <t>v cíli</t>
  </si>
  <si>
    <t>Karel Pilař ml.</t>
  </si>
  <si>
    <t>Ašáci-Pašáci</t>
  </si>
  <si>
    <t>Pilař Karel st., Kovář Jindřich</t>
  </si>
  <si>
    <t>Jizerský Drak</t>
  </si>
  <si>
    <t>Olda Janeček</t>
  </si>
  <si>
    <t>David Komín - Dong Feng</t>
  </si>
  <si>
    <t>Pospíšil Ondřej</t>
  </si>
  <si>
    <t>Vladimír Mezník</t>
  </si>
  <si>
    <t>Jasoň Drsoň</t>
  </si>
  <si>
    <t>Hynek Urban</t>
  </si>
  <si>
    <t>Jiří Hájek</t>
  </si>
  <si>
    <t>Kolovský + Rubeš</t>
  </si>
  <si>
    <t>Kolovský František, Rubeš Martin</t>
  </si>
  <si>
    <t>Zdeněk Přeček</t>
  </si>
  <si>
    <t>JaMiro</t>
  </si>
  <si>
    <t>Šilhavá Jana, Šilhavý Miroslav</t>
  </si>
  <si>
    <t>Josef Milota</t>
  </si>
  <si>
    <t>Tomáš Popule</t>
  </si>
  <si>
    <t>Mojmír Kopečný</t>
  </si>
  <si>
    <t>Jan Šticha</t>
  </si>
  <si>
    <t>David Janda</t>
  </si>
  <si>
    <t>Tom Janele</t>
  </si>
  <si>
    <t>Tanuska</t>
  </si>
  <si>
    <t>Tanuska Zhemelka, Honza Hadaš, Tomáš Krásný, Evča Lukášková</t>
  </si>
  <si>
    <t>Martin Žáček</t>
  </si>
  <si>
    <t>Kolovský Jiří</t>
  </si>
  <si>
    <t>VK-Stahlavy</t>
  </si>
  <si>
    <t>Kulda Vlastimil</t>
  </si>
  <si>
    <t>František Bořánek</t>
  </si>
  <si>
    <t>Miloš Novák</t>
  </si>
  <si>
    <t>Tomáš</t>
  </si>
  <si>
    <t>Čechura Tomáš, Míka Tomáš</t>
  </si>
  <si>
    <t>_Sidi_</t>
  </si>
  <si>
    <t>Jakub Seidl, Michaela Radová</t>
  </si>
  <si>
    <t>Jaroslav Jirásek</t>
  </si>
  <si>
    <t>Jelínek Martin</t>
  </si>
  <si>
    <t>Lucka Kuberková</t>
  </si>
  <si>
    <t>Siková Barbora, Siková Karolína</t>
  </si>
  <si>
    <t>Kometa Kralovice</t>
  </si>
  <si>
    <t>Šlajs Daniel, Vištejn Jiří</t>
  </si>
  <si>
    <t>Janovič Ondřej</t>
  </si>
  <si>
    <t>Lukáš Hegner</t>
  </si>
  <si>
    <t>Pepa + Věrka</t>
  </si>
  <si>
    <t>Josef Chval, Věra Chvalová</t>
  </si>
  <si>
    <t>Zmrzlí chrti</t>
  </si>
  <si>
    <t>Michal Smutný, Pavel Koutský, Petr Šklebený</t>
  </si>
  <si>
    <t>Luboš Rendla</t>
  </si>
  <si>
    <t>Showpa</t>
  </si>
  <si>
    <t>Šoupa Karel, Šoupová Jana</t>
  </si>
  <si>
    <t>Ondřej Šika</t>
  </si>
  <si>
    <t>Michaela Hofmanová</t>
  </si>
  <si>
    <t>LPG</t>
  </si>
  <si>
    <t>Novák Jan, Bryxí Michal, Dostál Martin</t>
  </si>
  <si>
    <t>Martin Kantor</t>
  </si>
  <si>
    <t>Tomáš Sedláček</t>
  </si>
  <si>
    <t>Eva Tloušťová</t>
  </si>
  <si>
    <t>Barbora Holá</t>
  </si>
  <si>
    <t>Barbora Holá, Václav Koller</t>
  </si>
  <si>
    <t>Milan Sedláček</t>
  </si>
  <si>
    <t>Zavadilová Naďa</t>
  </si>
  <si>
    <t>Kalcium 00</t>
  </si>
  <si>
    <t>Kalčík Jan</t>
  </si>
  <si>
    <t>Ťapina</t>
  </si>
  <si>
    <t>Pepa, Jana, Pawel, Ťapina</t>
  </si>
  <si>
    <t>Petrs 01</t>
  </si>
  <si>
    <t>Staňková Petra, Sion, Barry</t>
  </si>
  <si>
    <t>Jelínková Radana</t>
  </si>
  <si>
    <t>hrafnain</t>
  </si>
  <si>
    <t>Petr Havránek</t>
  </si>
  <si>
    <t>Jana Rabasová *kokomo*</t>
  </si>
  <si>
    <t>Jana Rabasová</t>
  </si>
  <si>
    <t>Jan Ornst / jornst</t>
  </si>
  <si>
    <t>Missbluetag &amp; CZ.Nemo</t>
  </si>
  <si>
    <t>Vaňatová Andrea, Cingroš Milan</t>
  </si>
  <si>
    <t>Zbyněk Čechura</t>
  </si>
  <si>
    <t>100Dteam</t>
  </si>
  <si>
    <t>Valenta Tomáš, Michalcová Petra</t>
  </si>
  <si>
    <t>Zayars + Šiková + Doležalová</t>
  </si>
  <si>
    <t>Zayars Inna, Renata Šiková, Lucie Doležalová</t>
  </si>
  <si>
    <t>Expedice HePeGo</t>
  </si>
  <si>
    <t>Petra Stašová, Staša Petr, Staněk Filip, Kalivodová Hana</t>
  </si>
  <si>
    <t>Pestovi</t>
  </si>
  <si>
    <t>Pešta Jan, Peštová Pavla</t>
  </si>
  <si>
    <t>Josef Pelikán / Pepča</t>
  </si>
  <si>
    <t>Pelikán Josef, Pelikán Lukáš</t>
  </si>
  <si>
    <t>Hlavatý Karel</t>
  </si>
  <si>
    <t>Rokro</t>
  </si>
  <si>
    <t>Roman, Tomáš Krompolc, Radka, Markéta Krompolcová</t>
  </si>
  <si>
    <t>Petr Hofman</t>
  </si>
  <si>
    <t>/DEV/NULL</t>
  </si>
  <si>
    <t>Valentík Ondřej, Hřebenář Jan</t>
  </si>
  <si>
    <t>WitcheryTeam</t>
  </si>
  <si>
    <t>Irena Schonmannová, Antonín Černý</t>
  </si>
  <si>
    <t>Jan Kotouč (Paullow)</t>
  </si>
  <si>
    <t>Š + P</t>
  </si>
  <si>
    <t>Ratko Pavel, Zemanová Šárka</t>
  </si>
  <si>
    <t>Pumpido &amp; Pavlínka</t>
  </si>
  <si>
    <t>Josef Trefil, Pavla Součková</t>
  </si>
  <si>
    <t>Geoski – Georgecz, CIRA</t>
  </si>
  <si>
    <t>Vitík Martin, Foršt Jiří</t>
  </si>
  <si>
    <t>Lovci pokladů</t>
  </si>
  <si>
    <t>Michal, Dominik Fouňa, Petr , Ondřej Loššák,Jan Hladík, Martin Štěpánek</t>
  </si>
  <si>
    <t>Pledok, Mija.CZ</t>
  </si>
  <si>
    <t>Burda Jiří, Veronika Demová, Niki, Miki, Viki</t>
  </si>
  <si>
    <t>Dinosaurusmm + Cardášek</t>
  </si>
  <si>
    <t>Hašek Martin, Homanová Jitka, Meruna Jaroslav, Čermáková Renata</t>
  </si>
  <si>
    <t>Celestýn</t>
  </si>
  <si>
    <t>Vaneček Pavel, Patrik, Vanečková Iveta, Iva</t>
  </si>
  <si>
    <t>Marťani + Spekunda</t>
  </si>
  <si>
    <t>Chovancová Jaroslava, Kocherová Martina, Chovanec Jan, Kocher Jiří, Marek</t>
  </si>
  <si>
    <t>Blue Hell</t>
  </si>
  <si>
    <t>Svoboda Tomáš, Král Zdeněk</t>
  </si>
  <si>
    <t>Péro Tým</t>
  </si>
  <si>
    <t>Dvořáková Jitka, Sedlák Ladislav</t>
  </si>
  <si>
    <t>Blue Shot</t>
  </si>
  <si>
    <t>Petra Říhová, Michal Novák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</si>
</sst>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:SS"/>
  </numFmts>
  <fonts count="9"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2" borderId="0" xfId="0" applyFont="1" applyFill="1" applyBorder="1" applyAlignment="1">
      <alignment horizontal="center" vertical="center"/>
    </xf>
    <xf numFmtId="164" fontId="3" fillId="3" borderId="0" xfId="0" applyFont="1" applyFill="1" applyAlignment="1">
      <alignment horizontal="center" vertical="center"/>
    </xf>
    <xf numFmtId="164" fontId="4" fillId="0" borderId="0" xfId="0" applyFont="1" applyAlignment="1">
      <alignment vertical="center"/>
    </xf>
    <xf numFmtId="164" fontId="2" fillId="0" borderId="0" xfId="0" applyFont="1" applyFill="1" applyAlignment="1">
      <alignment horizontal="center" vertical="center"/>
    </xf>
    <xf numFmtId="164" fontId="1" fillId="4" borderId="1" xfId="0" applyFont="1" applyFill="1" applyBorder="1" applyAlignment="1">
      <alignment horizontal="center"/>
    </xf>
    <xf numFmtId="164" fontId="1" fillId="5" borderId="2" xfId="0" applyFont="1" applyFill="1" applyBorder="1" applyAlignment="1">
      <alignment horizontal="center"/>
    </xf>
    <xf numFmtId="164" fontId="1" fillId="5" borderId="3" xfId="0" applyFont="1" applyFill="1" applyBorder="1" applyAlignment="1">
      <alignment horizontal="center"/>
    </xf>
    <xf numFmtId="164" fontId="1" fillId="5" borderId="4" xfId="0" applyFont="1" applyFill="1" applyBorder="1" applyAlignment="1">
      <alignment horizontal="center"/>
    </xf>
    <xf numFmtId="164" fontId="1" fillId="4" borderId="5" xfId="0" applyFont="1" applyFill="1" applyBorder="1" applyAlignment="1">
      <alignment horizontal="center"/>
    </xf>
    <xf numFmtId="164" fontId="1" fillId="5" borderId="6" xfId="0" applyFont="1" applyFill="1" applyBorder="1" applyAlignment="1">
      <alignment horizontal="center"/>
    </xf>
    <xf numFmtId="164" fontId="1" fillId="5" borderId="7" xfId="0" applyFont="1" applyFill="1" applyBorder="1" applyAlignment="1">
      <alignment horizontal="center"/>
    </xf>
    <xf numFmtId="164" fontId="1" fillId="5" borderId="8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0" fillId="6" borderId="0" xfId="0" applyFill="1" applyAlignment="1">
      <alignment/>
    </xf>
    <xf numFmtId="164" fontId="0" fillId="0" borderId="0" xfId="0" applyFont="1" applyBorder="1" applyAlignment="1">
      <alignment/>
    </xf>
    <xf numFmtId="164" fontId="5" fillId="4" borderId="10" xfId="0" applyFon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1" fillId="4" borderId="13" xfId="0" applyFont="1" applyFill="1" applyBorder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6" fillId="4" borderId="15" xfId="0" applyFont="1" applyFill="1" applyBorder="1" applyAlignment="1">
      <alignment/>
    </xf>
    <xf numFmtId="164" fontId="0" fillId="4" borderId="6" xfId="0" applyFill="1" applyBorder="1" applyAlignment="1">
      <alignment/>
    </xf>
    <xf numFmtId="164" fontId="1" fillId="4" borderId="16" xfId="0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1" fillId="4" borderId="8" xfId="0" applyFont="1" applyFill="1" applyBorder="1" applyAlignment="1">
      <alignment horizontal="center"/>
    </xf>
    <xf numFmtId="164" fontId="5" fillId="4" borderId="17" xfId="0" applyFont="1" applyFill="1" applyBorder="1" applyAlignment="1">
      <alignment horizontal="center"/>
    </xf>
    <xf numFmtId="164" fontId="1" fillId="3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4" fontId="7" fillId="0" borderId="0" xfId="0" applyFont="1" applyBorder="1" applyAlignment="1">
      <alignment horizontal="center"/>
    </xf>
    <xf numFmtId="164" fontId="7" fillId="6" borderId="0" xfId="0" applyFont="1" applyFill="1" applyBorder="1" applyAlignment="1">
      <alignment horizontal="center"/>
    </xf>
    <xf numFmtId="164" fontId="0" fillId="3" borderId="19" xfId="0" applyFill="1" applyBorder="1" applyAlignment="1">
      <alignment horizontal="center"/>
    </xf>
    <xf numFmtId="164" fontId="1" fillId="3" borderId="0" xfId="0" applyFont="1" applyFill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4" fontId="1" fillId="3" borderId="21" xfId="0" applyFont="1" applyFill="1" applyBorder="1" applyAlignment="1">
      <alignment horizontal="center"/>
    </xf>
    <xf numFmtId="164" fontId="0" fillId="3" borderId="22" xfId="0" applyFont="1" applyFill="1" applyBorder="1" applyAlignment="1">
      <alignment/>
    </xf>
    <xf numFmtId="164" fontId="7" fillId="0" borderId="23" xfId="0" applyFont="1" applyBorder="1" applyAlignment="1">
      <alignment horizontal="center"/>
    </xf>
    <xf numFmtId="164" fontId="7" fillId="6" borderId="23" xfId="0" applyFont="1" applyFill="1" applyBorder="1" applyAlignment="1">
      <alignment horizontal="center"/>
    </xf>
    <xf numFmtId="164" fontId="0" fillId="3" borderId="22" xfId="0" applyFill="1" applyBorder="1" applyAlignment="1">
      <alignment horizontal="center"/>
    </xf>
    <xf numFmtId="164" fontId="1" fillId="3" borderId="23" xfId="0" applyFont="1" applyFill="1" applyBorder="1" applyAlignment="1">
      <alignment horizontal="center"/>
    </xf>
    <xf numFmtId="165" fontId="0" fillId="7" borderId="24" xfId="0" applyNumberFormat="1" applyFill="1" applyBorder="1" applyAlignment="1">
      <alignment horizontal="center"/>
    </xf>
    <xf numFmtId="164" fontId="1" fillId="2" borderId="18" xfId="0" applyFont="1" applyFill="1" applyBorder="1" applyAlignment="1">
      <alignment horizontal="center"/>
    </xf>
    <xf numFmtId="164" fontId="0" fillId="2" borderId="19" xfId="0" applyFont="1" applyFill="1" applyBorder="1" applyAlignment="1">
      <alignment/>
    </xf>
    <xf numFmtId="164" fontId="8" fillId="2" borderId="19" xfId="0" applyFont="1" applyFill="1" applyBorder="1" applyAlignment="1">
      <alignment/>
    </xf>
    <xf numFmtId="164" fontId="0" fillId="2" borderId="19" xfId="0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5" fontId="0" fillId="0" borderId="24" xfId="0" applyNumberFormat="1" applyBorder="1" applyAlignment="1">
      <alignment horizontal="center"/>
    </xf>
    <xf numFmtId="165" fontId="0" fillId="7" borderId="20" xfId="0" applyNumberFormat="1" applyFill="1" applyBorder="1" applyAlignment="1">
      <alignment horizontal="center"/>
    </xf>
    <xf numFmtId="164" fontId="1" fillId="2" borderId="21" xfId="0" applyFont="1" applyFill="1" applyBorder="1" applyAlignment="1">
      <alignment horizontal="center"/>
    </xf>
    <xf numFmtId="164" fontId="0" fillId="2" borderId="22" xfId="0" applyFont="1" applyFill="1" applyBorder="1" applyAlignment="1">
      <alignment/>
    </xf>
    <xf numFmtId="164" fontId="0" fillId="2" borderId="22" xfId="0" applyFill="1" applyBorder="1" applyAlignment="1">
      <alignment horizontal="center"/>
    </xf>
    <xf numFmtId="164" fontId="1" fillId="2" borderId="23" xfId="0" applyFont="1" applyFill="1" applyBorder="1" applyAlignment="1">
      <alignment horizontal="center"/>
    </xf>
    <xf numFmtId="164" fontId="1" fillId="3" borderId="6" xfId="0" applyFont="1" applyFill="1" applyBorder="1" applyAlignment="1">
      <alignment horizontal="center"/>
    </xf>
    <xf numFmtId="164" fontId="0" fillId="3" borderId="16" xfId="0" applyFont="1" applyFill="1" applyBorder="1" applyAlignment="1">
      <alignment/>
    </xf>
    <xf numFmtId="164" fontId="7" fillId="0" borderId="7" xfId="0" applyFont="1" applyBorder="1" applyAlignment="1">
      <alignment horizontal="center"/>
    </xf>
    <xf numFmtId="164" fontId="7" fillId="6" borderId="7" xfId="0" applyFont="1" applyFill="1" applyBorder="1" applyAlignment="1">
      <alignment horizontal="center"/>
    </xf>
    <xf numFmtId="164" fontId="0" fillId="3" borderId="16" xfId="0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0" fillId="2" borderId="16" xfId="0" applyFont="1" applyFill="1" applyBorder="1" applyAlignment="1">
      <alignment/>
    </xf>
    <xf numFmtId="164" fontId="0" fillId="0" borderId="7" xfId="0" applyBorder="1" applyAlignment="1">
      <alignment/>
    </xf>
    <xf numFmtId="164" fontId="0" fillId="2" borderId="16" xfId="0" applyFill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5" fontId="0" fillId="7" borderId="8" xfId="0" applyNumberFormat="1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00FF00"/>
      </font>
      <fill>
        <patternFill patternType="solid">
          <fgColor rgb="FF33CCCC"/>
          <bgColor rgb="FF00FF00"/>
        </patternFill>
      </fill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0"/>
  <sheetViews>
    <sheetView tabSelected="1" workbookViewId="0" topLeftCell="A1">
      <pane ySplit="7" topLeftCell="A8" activePane="bottomLeft" state="frozen"/>
      <selection pane="topLeft" activeCell="A1" sqref="A1"/>
      <selection pane="bottomLeft" activeCell="C58" sqref="C58"/>
    </sheetView>
  </sheetViews>
  <sheetFormatPr defaultColWidth="9.140625" defaultRowHeight="12.75"/>
  <cols>
    <col min="3" max="3" width="25.7109375" style="0" customWidth="1"/>
    <col min="4" max="4" width="66.28125" style="0" customWidth="1"/>
    <col min="5" max="31" width="3.28125" style="0" customWidth="1"/>
    <col min="32" max="32" width="12.140625" style="1" customWidth="1"/>
    <col min="33" max="33" width="11.421875" style="2" customWidth="1"/>
  </cols>
  <sheetData>
    <row r="1" spans="1:4" ht="32.25" customHeight="1">
      <c r="A1" s="3" t="s">
        <v>0</v>
      </c>
      <c r="B1" s="4" t="s">
        <v>1</v>
      </c>
      <c r="C1" s="5" t="s">
        <v>2</v>
      </c>
      <c r="D1" s="5"/>
    </row>
    <row r="2" spans="3:34" ht="15" customHeight="1">
      <c r="C2" s="6"/>
      <c r="D2" s="6"/>
      <c r="AH2" s="7" t="s">
        <v>3</v>
      </c>
    </row>
    <row r="3" spans="3:34" s="2" customFormat="1" ht="12">
      <c r="C3" s="8" t="s">
        <v>4</v>
      </c>
      <c r="D3" s="8"/>
      <c r="E3" s="9">
        <v>1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9">
        <v>7</v>
      </c>
      <c r="L3" s="9">
        <v>8</v>
      </c>
      <c r="M3" s="9">
        <v>9</v>
      </c>
      <c r="N3" s="9">
        <v>10</v>
      </c>
      <c r="O3" s="9">
        <v>11</v>
      </c>
      <c r="P3" s="9">
        <v>12</v>
      </c>
      <c r="Q3" s="9">
        <v>13</v>
      </c>
      <c r="R3" s="9">
        <v>14</v>
      </c>
      <c r="S3" s="9">
        <v>15</v>
      </c>
      <c r="T3" s="9">
        <v>16</v>
      </c>
      <c r="U3" s="9">
        <v>17</v>
      </c>
      <c r="V3" s="9">
        <v>18</v>
      </c>
      <c r="W3" s="9">
        <v>19</v>
      </c>
      <c r="X3" s="9">
        <v>20</v>
      </c>
      <c r="Y3" s="9">
        <v>21</v>
      </c>
      <c r="Z3" s="9">
        <v>22</v>
      </c>
      <c r="AA3" s="9">
        <v>23</v>
      </c>
      <c r="AB3" s="9">
        <v>24</v>
      </c>
      <c r="AC3" s="9">
        <v>25</v>
      </c>
      <c r="AD3" s="9">
        <v>26</v>
      </c>
      <c r="AE3" s="9">
        <v>27</v>
      </c>
      <c r="AF3" s="10" t="s">
        <v>5</v>
      </c>
      <c r="AH3" s="11" t="s">
        <v>6</v>
      </c>
    </row>
    <row r="4" spans="3:34" s="2" customFormat="1" ht="12">
      <c r="C4" s="12" t="s">
        <v>7</v>
      </c>
      <c r="D4" s="12"/>
      <c r="E4" s="13">
        <v>6</v>
      </c>
      <c r="F4" s="13">
        <v>6</v>
      </c>
      <c r="G4" s="13">
        <v>6</v>
      </c>
      <c r="H4" s="13">
        <v>8</v>
      </c>
      <c r="I4" s="13">
        <v>4</v>
      </c>
      <c r="J4" s="13">
        <v>2</v>
      </c>
      <c r="K4" s="13">
        <v>2</v>
      </c>
      <c r="L4" s="13">
        <v>2</v>
      </c>
      <c r="M4" s="13">
        <v>2</v>
      </c>
      <c r="N4" s="13">
        <v>2</v>
      </c>
      <c r="O4" s="13">
        <v>2</v>
      </c>
      <c r="P4" s="13">
        <v>6</v>
      </c>
      <c r="Q4" s="13">
        <v>8</v>
      </c>
      <c r="R4" s="13">
        <v>6</v>
      </c>
      <c r="S4" s="13">
        <v>8</v>
      </c>
      <c r="T4" s="13">
        <v>8</v>
      </c>
      <c r="U4" s="13">
        <v>8</v>
      </c>
      <c r="V4" s="13">
        <v>6</v>
      </c>
      <c r="W4" s="13">
        <v>4</v>
      </c>
      <c r="X4" s="13">
        <v>8</v>
      </c>
      <c r="Y4" s="13">
        <v>6</v>
      </c>
      <c r="Z4" s="13">
        <v>2</v>
      </c>
      <c r="AA4" s="13">
        <v>4</v>
      </c>
      <c r="AB4" s="13">
        <v>6</v>
      </c>
      <c r="AC4" s="13">
        <v>4</v>
      </c>
      <c r="AD4" s="13">
        <v>6</v>
      </c>
      <c r="AE4" s="13">
        <v>6</v>
      </c>
      <c r="AF4" s="14">
        <f>SUM(E4:AE4)</f>
        <v>138</v>
      </c>
      <c r="AH4" s="15">
        <v>0.4583333333333333</v>
      </c>
    </row>
    <row r="5" spans="9:29" ht="27.75" customHeight="1">
      <c r="I5" s="16"/>
      <c r="N5" s="16"/>
      <c r="S5" s="16"/>
      <c r="X5" s="16"/>
      <c r="Y5" s="17" t="s">
        <v>8</v>
      </c>
      <c r="AC5" s="16"/>
    </row>
    <row r="6" spans="1:34" ht="13.5">
      <c r="A6" s="18" t="s">
        <v>9</v>
      </c>
      <c r="B6" s="19" t="s">
        <v>10</v>
      </c>
      <c r="C6" s="20" t="s">
        <v>11</v>
      </c>
      <c r="D6" s="20" t="s">
        <v>12</v>
      </c>
      <c r="E6" s="21" t="s">
        <v>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0" t="s">
        <v>13</v>
      </c>
      <c r="AG6" s="21" t="s">
        <v>14</v>
      </c>
      <c r="AH6" s="22" t="s">
        <v>3</v>
      </c>
    </row>
    <row r="7" spans="1:34" ht="13.5">
      <c r="A7" s="23"/>
      <c r="B7" s="24"/>
      <c r="C7" s="25"/>
      <c r="D7" s="25"/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  <c r="K7" s="26">
        <v>7</v>
      </c>
      <c r="L7" s="26">
        <v>8</v>
      </c>
      <c r="M7" s="26">
        <v>9</v>
      </c>
      <c r="N7" s="26">
        <v>10</v>
      </c>
      <c r="O7" s="26">
        <v>11</v>
      </c>
      <c r="P7" s="26">
        <v>12</v>
      </c>
      <c r="Q7" s="26">
        <v>13</v>
      </c>
      <c r="R7" s="26">
        <v>14</v>
      </c>
      <c r="S7" s="26">
        <v>15</v>
      </c>
      <c r="T7" s="26">
        <v>16</v>
      </c>
      <c r="U7" s="26">
        <v>17</v>
      </c>
      <c r="V7" s="26">
        <v>18</v>
      </c>
      <c r="W7" s="26">
        <v>19</v>
      </c>
      <c r="X7" s="26">
        <v>20</v>
      </c>
      <c r="Y7" s="26">
        <v>21</v>
      </c>
      <c r="Z7" s="26">
        <v>22</v>
      </c>
      <c r="AA7" s="26">
        <v>23</v>
      </c>
      <c r="AB7" s="26">
        <v>24</v>
      </c>
      <c r="AC7" s="26">
        <v>25</v>
      </c>
      <c r="AD7" s="26">
        <v>26</v>
      </c>
      <c r="AE7" s="26">
        <v>27</v>
      </c>
      <c r="AF7" s="25"/>
      <c r="AG7" s="26"/>
      <c r="AH7" s="27" t="s">
        <v>15</v>
      </c>
    </row>
    <row r="8" spans="1:34" ht="13.5">
      <c r="A8" s="28">
        <v>1</v>
      </c>
      <c r="B8" s="29">
        <v>14</v>
      </c>
      <c r="C8" s="30" t="s">
        <v>16</v>
      </c>
      <c r="D8" s="30"/>
      <c r="E8" s="31">
        <v>1</v>
      </c>
      <c r="F8" s="31">
        <v>1</v>
      </c>
      <c r="G8" s="31">
        <v>1</v>
      </c>
      <c r="H8" s="31">
        <v>1</v>
      </c>
      <c r="I8" s="32">
        <v>1</v>
      </c>
      <c r="J8" s="31">
        <v>1</v>
      </c>
      <c r="K8" s="31">
        <v>1</v>
      </c>
      <c r="L8" s="31">
        <v>1</v>
      </c>
      <c r="M8" s="31">
        <v>1</v>
      </c>
      <c r="N8" s="32">
        <v>1</v>
      </c>
      <c r="O8" s="31">
        <v>1</v>
      </c>
      <c r="P8" s="32">
        <v>1</v>
      </c>
      <c r="Q8" s="31">
        <v>1</v>
      </c>
      <c r="R8" s="32">
        <v>1</v>
      </c>
      <c r="S8" s="31">
        <v>1</v>
      </c>
      <c r="T8" s="32">
        <v>1</v>
      </c>
      <c r="U8" s="31">
        <v>1</v>
      </c>
      <c r="V8" s="32">
        <v>1</v>
      </c>
      <c r="W8" s="31">
        <v>1</v>
      </c>
      <c r="X8" s="32">
        <v>1</v>
      </c>
      <c r="Y8" s="31">
        <v>1</v>
      </c>
      <c r="Z8" s="32">
        <v>1</v>
      </c>
      <c r="AA8" s="31">
        <v>1</v>
      </c>
      <c r="AB8" s="31"/>
      <c r="AC8" s="32"/>
      <c r="AD8" s="31">
        <v>1</v>
      </c>
      <c r="AE8" s="31">
        <v>1</v>
      </c>
      <c r="AF8" s="33">
        <f>SUM(E8:AE8)</f>
        <v>25</v>
      </c>
      <c r="AG8" s="34">
        <f>E8*E$4+F8*F$4+G8*G$4+H8*H$4+I8*I$4+J8*J$4+K8*K$4+L8*L$4+M8*M$4+N8*N$4+O8*O$4+P8*P$4+Q8*Q$4+R8*R$4+S8*S$4+T8*T$4+U8*U$4+V8*V$4+W8*W$4+X8*X$4+Y8*Y$4+Z8*Z$4+AA8*AA$4+AB8*AB$4+AC8*AC$4+AD8*AD$4+AE8*AE$4</f>
        <v>128</v>
      </c>
      <c r="AH8" s="35">
        <v>0.6229166666666667</v>
      </c>
    </row>
    <row r="9" spans="1:34" ht="13.5">
      <c r="A9" s="28">
        <f>A8+1</f>
        <v>2</v>
      </c>
      <c r="B9" s="29">
        <v>13</v>
      </c>
      <c r="C9" s="30" t="s">
        <v>17</v>
      </c>
      <c r="D9" s="30" t="s">
        <v>18</v>
      </c>
      <c r="E9" s="31"/>
      <c r="F9" s="31"/>
      <c r="G9" s="31">
        <v>1</v>
      </c>
      <c r="H9" s="31">
        <v>1</v>
      </c>
      <c r="I9" s="32">
        <v>1</v>
      </c>
      <c r="J9" s="31">
        <v>1</v>
      </c>
      <c r="K9" s="31">
        <v>1</v>
      </c>
      <c r="L9" s="31">
        <v>1</v>
      </c>
      <c r="M9" s="31">
        <v>1</v>
      </c>
      <c r="N9" s="32">
        <v>1</v>
      </c>
      <c r="O9" s="31">
        <v>1</v>
      </c>
      <c r="P9" s="31">
        <v>1</v>
      </c>
      <c r="Q9" s="31">
        <v>1</v>
      </c>
      <c r="R9" s="31">
        <v>1</v>
      </c>
      <c r="S9" s="32">
        <v>1</v>
      </c>
      <c r="T9" s="31">
        <v>1</v>
      </c>
      <c r="U9" s="31">
        <v>1</v>
      </c>
      <c r="V9" s="31">
        <v>1</v>
      </c>
      <c r="W9" s="31">
        <v>1</v>
      </c>
      <c r="X9" s="32">
        <v>1</v>
      </c>
      <c r="Y9" s="31">
        <v>1</v>
      </c>
      <c r="Z9" s="31"/>
      <c r="AA9" s="31">
        <v>1</v>
      </c>
      <c r="AB9" s="31">
        <v>1</v>
      </c>
      <c r="AC9" s="32">
        <v>1</v>
      </c>
      <c r="AD9" s="31">
        <v>1</v>
      </c>
      <c r="AE9" s="31">
        <v>1</v>
      </c>
      <c r="AF9" s="33">
        <f>SUM(E9:AE9)</f>
        <v>24</v>
      </c>
      <c r="AG9" s="34">
        <f>E9*E$4+F9*F$4+G9*G$4+H9*H$4+I9*I$4+J9*J$4+K9*K$4+L9*L$4+M9*M$4+N9*N$4+O9*O$4+P9*P$4+Q9*Q$4+R9*R$4+S9*S$4+T9*T$4+U9*U$4+V9*V$4+W9*W$4+X9*X$4+Y9*Y$4+Z9*Z$4+AA9*AA$4+AB9*AB$4+AC9*AC$4+AD9*AD$4+AE9*AE$4</f>
        <v>124</v>
      </c>
      <c r="AH9" s="35">
        <v>0.6200231481481482</v>
      </c>
    </row>
    <row r="10" spans="1:34" ht="13.5">
      <c r="A10" s="28">
        <f>A9+1</f>
        <v>3</v>
      </c>
      <c r="B10" s="29">
        <v>26</v>
      </c>
      <c r="C10" s="30" t="s">
        <v>19</v>
      </c>
      <c r="D10" s="30" t="s">
        <v>20</v>
      </c>
      <c r="E10" s="31">
        <v>1</v>
      </c>
      <c r="F10" s="31">
        <v>1</v>
      </c>
      <c r="G10" s="31">
        <v>1</v>
      </c>
      <c r="H10" s="31">
        <v>1</v>
      </c>
      <c r="I10" s="31">
        <v>1</v>
      </c>
      <c r="J10" s="31">
        <v>1</v>
      </c>
      <c r="K10" s="31">
        <v>1</v>
      </c>
      <c r="L10" s="31">
        <v>1</v>
      </c>
      <c r="M10" s="31">
        <v>1</v>
      </c>
      <c r="N10" s="31">
        <v>1</v>
      </c>
      <c r="O10" s="31">
        <v>1</v>
      </c>
      <c r="P10" s="31"/>
      <c r="Q10" s="31">
        <v>1</v>
      </c>
      <c r="R10" s="31">
        <v>1</v>
      </c>
      <c r="S10" s="32">
        <v>1</v>
      </c>
      <c r="T10" s="31">
        <v>1</v>
      </c>
      <c r="U10" s="31"/>
      <c r="V10" s="31"/>
      <c r="W10" s="31">
        <v>1</v>
      </c>
      <c r="X10" s="32">
        <v>1</v>
      </c>
      <c r="Y10" s="31">
        <v>1</v>
      </c>
      <c r="Z10" s="31">
        <v>1</v>
      </c>
      <c r="AA10" s="31">
        <v>1</v>
      </c>
      <c r="AB10" s="31">
        <v>1</v>
      </c>
      <c r="AC10" s="32">
        <v>1</v>
      </c>
      <c r="AD10" s="31">
        <v>1</v>
      </c>
      <c r="AE10" s="31">
        <v>1</v>
      </c>
      <c r="AF10" s="33">
        <f>SUM(E10:AE10)</f>
        <v>24</v>
      </c>
      <c r="AG10" s="34">
        <f>E10*E$4+F10*F$4+G10*G$4+H10*H$4+I10*I$4+J10*J$4+K10*K$4+L10*L$4+M10*M$4+N10*N$4+O10*O$4+P10*P$4+Q10*Q$4+R10*R$4+S10*S$4+T10*T$4+U10*U$4+V10*V$4+W10*W$4+X10*X$4+Y10*Y$4+Z10*Z$4+AA10*AA$4+AB10*AB$4+AC10*AC$4+AD10*AD$4+AE10*AE$4</f>
        <v>118</v>
      </c>
      <c r="AH10" s="35">
        <v>0.6164351851851851</v>
      </c>
    </row>
    <row r="11" spans="1:34" ht="13.5">
      <c r="A11" s="28">
        <f>A10+1</f>
        <v>4</v>
      </c>
      <c r="B11" s="29">
        <v>31</v>
      </c>
      <c r="C11" s="30" t="s">
        <v>21</v>
      </c>
      <c r="D11" s="30"/>
      <c r="E11" s="31"/>
      <c r="F11" s="31"/>
      <c r="G11" s="31">
        <v>1</v>
      </c>
      <c r="H11" s="31">
        <v>1</v>
      </c>
      <c r="I11" s="31">
        <v>1</v>
      </c>
      <c r="J11" s="31">
        <v>1</v>
      </c>
      <c r="K11" s="31">
        <v>1</v>
      </c>
      <c r="L11" s="31">
        <v>1</v>
      </c>
      <c r="M11" s="31">
        <v>1</v>
      </c>
      <c r="N11" s="31">
        <v>1</v>
      </c>
      <c r="O11" s="31">
        <v>1</v>
      </c>
      <c r="P11" s="31">
        <v>1</v>
      </c>
      <c r="Q11" s="31">
        <v>1</v>
      </c>
      <c r="R11" s="31">
        <v>1</v>
      </c>
      <c r="S11" s="31">
        <v>1</v>
      </c>
      <c r="T11" s="31">
        <v>1</v>
      </c>
      <c r="U11" s="31">
        <v>1</v>
      </c>
      <c r="V11" s="31">
        <v>1</v>
      </c>
      <c r="W11" s="31">
        <v>1</v>
      </c>
      <c r="X11" s="31">
        <v>1</v>
      </c>
      <c r="Y11" s="31"/>
      <c r="Z11" s="31">
        <v>1</v>
      </c>
      <c r="AA11" s="31">
        <v>1</v>
      </c>
      <c r="AB11" s="31"/>
      <c r="AC11" s="32">
        <v>1</v>
      </c>
      <c r="AD11" s="31">
        <v>1</v>
      </c>
      <c r="AE11" s="31">
        <v>1</v>
      </c>
      <c r="AF11" s="33">
        <f>SUM(E11:AE11)</f>
        <v>23</v>
      </c>
      <c r="AG11" s="34">
        <f>E11*E$4+F11*F$4+G11*G$4+H11*H$4+I11*I$4+J11*J$4+K11*K$4+L11*L$4+M11*M$4+N11*N$4+O11*O$4+P11*P$4+Q11*Q$4+R11*R$4+S11*S$4+T11*T$4+U11*U$4+V11*V$4+W11*W$4+X11*X$4+Y11*Y$4+Z11*Z$4+AA11*AA$4+AB11*AB$4+AC11*AC$4+AD11*AD$4+AE11*AE$4</f>
        <v>114</v>
      </c>
      <c r="AH11" s="35">
        <v>0.6229166666666667</v>
      </c>
    </row>
    <row r="12" spans="1:34" ht="13.5">
      <c r="A12" s="28">
        <f>A11+1</f>
        <v>5</v>
      </c>
      <c r="B12" s="36">
        <v>16</v>
      </c>
      <c r="C12" s="37" t="s">
        <v>22</v>
      </c>
      <c r="D12" s="37"/>
      <c r="E12" s="38"/>
      <c r="F12" s="38"/>
      <c r="G12" s="38">
        <v>1</v>
      </c>
      <c r="H12" s="38">
        <v>1</v>
      </c>
      <c r="I12" s="38">
        <v>1</v>
      </c>
      <c r="J12" s="38">
        <v>1</v>
      </c>
      <c r="K12" s="38">
        <v>1</v>
      </c>
      <c r="L12" s="38">
        <v>1</v>
      </c>
      <c r="M12" s="38">
        <v>1</v>
      </c>
      <c r="N12" s="38">
        <v>1</v>
      </c>
      <c r="O12" s="38">
        <v>1</v>
      </c>
      <c r="P12" s="38">
        <v>1</v>
      </c>
      <c r="Q12" s="38">
        <v>1</v>
      </c>
      <c r="R12" s="38">
        <v>1</v>
      </c>
      <c r="S12" s="38">
        <v>1</v>
      </c>
      <c r="T12" s="38">
        <v>1</v>
      </c>
      <c r="U12" s="38">
        <v>1</v>
      </c>
      <c r="V12" s="38">
        <v>1</v>
      </c>
      <c r="W12" s="38">
        <v>1</v>
      </c>
      <c r="X12" s="38">
        <v>1</v>
      </c>
      <c r="Y12" s="38"/>
      <c r="Z12" s="38"/>
      <c r="AA12" s="38">
        <v>1</v>
      </c>
      <c r="AB12" s="38"/>
      <c r="AC12" s="39">
        <v>1</v>
      </c>
      <c r="AD12" s="38">
        <v>1</v>
      </c>
      <c r="AE12" s="38">
        <v>1</v>
      </c>
      <c r="AF12" s="40">
        <f>SUM(E12:AE12)</f>
        <v>22</v>
      </c>
      <c r="AG12" s="41">
        <f>E12*E$4+F12*F$4+G12*G$4+H12*H$4+I12*I$4+J12*J$4+K12*K$4+L12*L$4+M12*M$4+N12*N$4+O12*O$4+P12*P$4+Q12*Q$4+R12*R$4+S12*S$4+T12*T$4+U12*U$4+V12*V$4+W12*W$4+X12*X$4+Y12*Y$4+Z12*Z$4+AA12*AA$4+AB12*AB$4+AC12*AC$4+AD12*AD$4+AE12*AE$4-1</f>
        <v>111</v>
      </c>
      <c r="AH12" s="42">
        <v>0.625636574074074</v>
      </c>
    </row>
    <row r="13" spans="1:34" ht="13.5">
      <c r="A13" s="28">
        <f>A12+1</f>
        <v>6</v>
      </c>
      <c r="B13" s="29">
        <v>21</v>
      </c>
      <c r="C13" s="30" t="s">
        <v>23</v>
      </c>
      <c r="D13" s="30"/>
      <c r="E13" s="31"/>
      <c r="F13" s="31"/>
      <c r="G13" s="31">
        <v>1</v>
      </c>
      <c r="H13" s="31">
        <v>1</v>
      </c>
      <c r="I13" s="32">
        <v>1</v>
      </c>
      <c r="J13" s="31">
        <v>1</v>
      </c>
      <c r="K13" s="31">
        <v>1</v>
      </c>
      <c r="L13" s="31">
        <v>1</v>
      </c>
      <c r="M13" s="31">
        <v>1</v>
      </c>
      <c r="N13" s="32">
        <v>1</v>
      </c>
      <c r="O13" s="31">
        <v>1</v>
      </c>
      <c r="P13" s="31">
        <v>1</v>
      </c>
      <c r="Q13" s="31">
        <v>1</v>
      </c>
      <c r="R13" s="31">
        <v>1</v>
      </c>
      <c r="S13" s="32">
        <v>1</v>
      </c>
      <c r="T13" s="31">
        <v>1</v>
      </c>
      <c r="U13" s="31">
        <v>1</v>
      </c>
      <c r="V13" s="31">
        <v>1</v>
      </c>
      <c r="W13" s="31">
        <v>1</v>
      </c>
      <c r="X13" s="32">
        <v>1</v>
      </c>
      <c r="Y13" s="31"/>
      <c r="Z13" s="31">
        <v>1</v>
      </c>
      <c r="AA13" s="31">
        <v>1</v>
      </c>
      <c r="AB13" s="31"/>
      <c r="AC13" s="32"/>
      <c r="AD13" s="31">
        <v>1</v>
      </c>
      <c r="AE13" s="31">
        <v>1</v>
      </c>
      <c r="AF13" s="33">
        <f>SUM(E13:AE13)</f>
        <v>22</v>
      </c>
      <c r="AG13" s="34">
        <f>E13*E$4+F13*F$4+G13*G$4+H13*H$4+I13*I$4+J13*J$4+K13*K$4+L13*L$4+M13*M$4+N13*N$4+O13*O$4+P13*P$4+Q13*Q$4+R13*R$4+S13*S$4+T13*T$4+U13*U$4+V13*V$4+W13*W$4+X13*X$4+Y13*Y$4+Z13*Z$4+AA13*AA$4+AB13*AB$4+AC13*AC$4+AD13*AD$4+AE13*AE$4</f>
        <v>110</v>
      </c>
      <c r="AH13" s="35">
        <v>0.6172453703703703</v>
      </c>
    </row>
    <row r="14" spans="1:34" ht="13.5">
      <c r="A14" s="28">
        <f>A13+1</f>
        <v>7</v>
      </c>
      <c r="B14" s="43">
        <v>17</v>
      </c>
      <c r="C14" s="44" t="s">
        <v>24</v>
      </c>
      <c r="D14" s="45" t="s">
        <v>25</v>
      </c>
      <c r="E14" s="31"/>
      <c r="F14" s="31"/>
      <c r="G14" s="31">
        <v>1</v>
      </c>
      <c r="H14" s="31">
        <v>1</v>
      </c>
      <c r="I14" s="32">
        <v>1</v>
      </c>
      <c r="J14" s="31">
        <v>1</v>
      </c>
      <c r="K14" s="31"/>
      <c r="L14" s="31"/>
      <c r="M14" s="31">
        <v>1</v>
      </c>
      <c r="N14" s="32">
        <v>1</v>
      </c>
      <c r="O14" s="31">
        <v>1</v>
      </c>
      <c r="P14" s="31">
        <v>1</v>
      </c>
      <c r="Q14" s="31">
        <v>1</v>
      </c>
      <c r="R14" s="31">
        <v>1</v>
      </c>
      <c r="S14" s="32">
        <v>1</v>
      </c>
      <c r="T14" s="31">
        <v>1</v>
      </c>
      <c r="U14" s="31">
        <v>1</v>
      </c>
      <c r="V14" s="31">
        <v>1</v>
      </c>
      <c r="W14" s="31">
        <v>1</v>
      </c>
      <c r="X14" s="32">
        <v>1</v>
      </c>
      <c r="Y14" s="31">
        <v>1</v>
      </c>
      <c r="Z14" s="31"/>
      <c r="AA14" s="31"/>
      <c r="AB14" s="31"/>
      <c r="AC14" s="32">
        <v>1</v>
      </c>
      <c r="AD14" s="31">
        <v>1</v>
      </c>
      <c r="AE14" s="31">
        <v>1</v>
      </c>
      <c r="AF14" s="46">
        <f>SUM(E14:AE14)</f>
        <v>20</v>
      </c>
      <c r="AG14" s="47">
        <f>E14*E$4+F14*F$4+G14*G$4+H14*H$4+I14*I$4+J14*J$4+K14*K$4+L14*L$4+M14*M$4+N14*N$4+O14*O$4+P14*P$4+Q14*Q$4+R14*R$4+S14*S$4+T14*T$4+U14*U$4+V14*V$4+W14*W$4+X14*X$4+Y14*Y$4+Z14*Z$4+AA14*AA$4+AB14*AB$4+AC14*AC$4+AD14*AD$4+AE14*AE$4</f>
        <v>110</v>
      </c>
      <c r="AH14" s="35">
        <v>0.6214583333333333</v>
      </c>
    </row>
    <row r="15" spans="1:35" ht="13.5">
      <c r="A15" s="28">
        <f>A14+1</f>
        <v>8</v>
      </c>
      <c r="B15" s="29">
        <v>8</v>
      </c>
      <c r="C15" s="30" t="s">
        <v>26</v>
      </c>
      <c r="D15" s="30"/>
      <c r="E15" s="31"/>
      <c r="F15" s="31"/>
      <c r="G15" s="31">
        <v>1</v>
      </c>
      <c r="H15" s="31">
        <v>1</v>
      </c>
      <c r="I15" s="32"/>
      <c r="J15" s="31">
        <v>1</v>
      </c>
      <c r="K15" s="31">
        <v>1</v>
      </c>
      <c r="L15" s="31"/>
      <c r="M15" s="31"/>
      <c r="N15" s="32"/>
      <c r="O15" s="31"/>
      <c r="P15" s="31">
        <v>1</v>
      </c>
      <c r="Q15" s="31">
        <v>1</v>
      </c>
      <c r="R15" s="31">
        <v>1</v>
      </c>
      <c r="S15" s="31">
        <v>1</v>
      </c>
      <c r="T15" s="31">
        <v>1</v>
      </c>
      <c r="U15" s="31">
        <v>1</v>
      </c>
      <c r="V15" s="31">
        <v>1</v>
      </c>
      <c r="W15" s="31">
        <v>1</v>
      </c>
      <c r="X15" s="31">
        <v>1</v>
      </c>
      <c r="Y15" s="31">
        <v>1</v>
      </c>
      <c r="Z15" s="31"/>
      <c r="AA15" s="31"/>
      <c r="AB15" s="31"/>
      <c r="AC15" s="32">
        <v>1</v>
      </c>
      <c r="AD15" s="31">
        <v>1</v>
      </c>
      <c r="AE15" s="31">
        <v>1</v>
      </c>
      <c r="AF15" s="33">
        <f>SUM(E15:AE15)</f>
        <v>17</v>
      </c>
      <c r="AG15" s="34">
        <f>E15*E$4+F15*F$4+G15*G$4+H15*H$4+I15*I$4+J15*J$4+K15*K$4+L15*L$4+M15*M$4+N15*N$4+O15*O$4+P15*P$4+Q15*Q$4+R15*R$4+S15*S$4+T15*T$4+U15*U$4+V15*V$4+W15*W$4+X15*X$4+Y15*Y$4+Z15*Z$4+AA15*AA$4+AB15*AB$4+AC15*AC$4+AD15*AD$4+AE15*AE$4</f>
        <v>102</v>
      </c>
      <c r="AH15" s="35">
        <v>0.6229745370370371</v>
      </c>
      <c r="AI15" s="48"/>
    </row>
    <row r="16" spans="1:34" ht="13.5">
      <c r="A16" s="28">
        <f>A15+1</f>
        <v>9</v>
      </c>
      <c r="B16" s="29">
        <v>17</v>
      </c>
      <c r="C16" s="30" t="s">
        <v>27</v>
      </c>
      <c r="D16" s="30" t="s">
        <v>28</v>
      </c>
      <c r="E16" s="31"/>
      <c r="F16" s="31"/>
      <c r="G16" s="31">
        <v>1</v>
      </c>
      <c r="H16" s="31">
        <v>1</v>
      </c>
      <c r="I16" s="32">
        <v>1</v>
      </c>
      <c r="J16" s="31">
        <v>1</v>
      </c>
      <c r="K16" s="31">
        <v>1</v>
      </c>
      <c r="L16" s="31">
        <v>1</v>
      </c>
      <c r="M16" s="31">
        <v>1</v>
      </c>
      <c r="N16" s="32">
        <v>1</v>
      </c>
      <c r="O16" s="31">
        <v>1</v>
      </c>
      <c r="P16" s="31"/>
      <c r="Q16" s="31"/>
      <c r="R16" s="31">
        <v>1</v>
      </c>
      <c r="S16" s="32">
        <v>1</v>
      </c>
      <c r="T16" s="31">
        <v>1</v>
      </c>
      <c r="U16" s="31">
        <v>1</v>
      </c>
      <c r="V16" s="31">
        <v>1</v>
      </c>
      <c r="W16" s="31">
        <v>1</v>
      </c>
      <c r="X16" s="32">
        <v>1</v>
      </c>
      <c r="Y16" s="31"/>
      <c r="Z16" s="31">
        <v>1</v>
      </c>
      <c r="AA16" s="31">
        <v>1</v>
      </c>
      <c r="AB16" s="31"/>
      <c r="AC16" s="32">
        <v>1</v>
      </c>
      <c r="AD16" s="31">
        <v>1</v>
      </c>
      <c r="AE16" s="31">
        <v>1</v>
      </c>
      <c r="AF16" s="33">
        <f>SUM(E16:AE16)</f>
        <v>21</v>
      </c>
      <c r="AG16" s="34">
        <f>E16*E$4+F16*F$4+G16*G$4+H16*H$4+I16*I$4+J16*J$4+K16*K$4+L16*L$4+M16*M$4+N16*N$4+O16*O$4+P16*P$4+Q16*Q$4+R16*R$4+S16*S$4+T16*T$4+U16*U$4+V16*V$4+W16*W$4+X16*X$4+Y16*Y$4+Z16*Z$4+AA16*AA$4+AB16*AB$4+AC16*AC$4+AD16*AD$4+AE16*AE$4</f>
        <v>100</v>
      </c>
      <c r="AH16" s="35">
        <v>0.6208333333333333</v>
      </c>
    </row>
    <row r="17" spans="1:34" ht="13.5">
      <c r="A17" s="28">
        <f>A16+1</f>
        <v>10</v>
      </c>
      <c r="B17" s="43">
        <v>4</v>
      </c>
      <c r="C17" s="44" t="s">
        <v>29</v>
      </c>
      <c r="D17" s="44"/>
      <c r="E17" s="31"/>
      <c r="F17" s="31"/>
      <c r="G17" s="31">
        <v>1</v>
      </c>
      <c r="H17" s="31">
        <v>1</v>
      </c>
      <c r="I17" s="32"/>
      <c r="J17" s="31"/>
      <c r="K17" s="31">
        <v>1</v>
      </c>
      <c r="L17" s="31"/>
      <c r="M17" s="31"/>
      <c r="N17" s="32"/>
      <c r="O17" s="31">
        <v>1</v>
      </c>
      <c r="P17" s="31">
        <v>1</v>
      </c>
      <c r="Q17" s="31">
        <v>1</v>
      </c>
      <c r="R17" s="31">
        <v>1</v>
      </c>
      <c r="S17" s="32">
        <v>1</v>
      </c>
      <c r="T17" s="31">
        <v>1</v>
      </c>
      <c r="U17" s="31">
        <v>1</v>
      </c>
      <c r="V17" s="31"/>
      <c r="W17" s="31"/>
      <c r="X17" s="32">
        <v>1</v>
      </c>
      <c r="Y17" s="31">
        <v>1</v>
      </c>
      <c r="Z17" s="31">
        <v>1</v>
      </c>
      <c r="AA17" s="31">
        <v>1</v>
      </c>
      <c r="AB17" s="31"/>
      <c r="AC17" s="32"/>
      <c r="AD17" s="31">
        <v>1</v>
      </c>
      <c r="AE17" s="31">
        <v>1</v>
      </c>
      <c r="AF17" s="46">
        <f>SUM(E17:AE17)</f>
        <v>16</v>
      </c>
      <c r="AG17" s="47">
        <f>E17*E$4+F17*F$4+G17*G$4+H17*H$4+I17*I$4+J17*J$4+K17*K$4+L17*L$4+M17*M$4+N17*N$4+O17*O$4+P17*P$4+Q17*Q$4+R17*R$4+S17*S$4+T17*T$4+U17*U$4+V17*V$4+W17*W$4+X17*X$4+Y17*Y$4+Z17*Z$4+AA17*AA$4+AB17*AB$4+AC17*AC$4+AD17*AD$4+AE17*AE$4</f>
        <v>94</v>
      </c>
      <c r="AH17" s="35">
        <v>0.6234375</v>
      </c>
    </row>
    <row r="18" spans="1:34" ht="13.5">
      <c r="A18" s="28">
        <f>A17+1</f>
        <v>11</v>
      </c>
      <c r="B18" s="29">
        <v>10</v>
      </c>
      <c r="C18" s="30" t="s">
        <v>30</v>
      </c>
      <c r="D18" s="30" t="s">
        <v>31</v>
      </c>
      <c r="E18" s="31"/>
      <c r="F18" s="31"/>
      <c r="G18" s="31">
        <v>1</v>
      </c>
      <c r="H18" s="31">
        <v>1</v>
      </c>
      <c r="I18" s="32">
        <v>1</v>
      </c>
      <c r="J18" s="31">
        <v>1</v>
      </c>
      <c r="K18" s="31"/>
      <c r="L18" s="31">
        <v>1</v>
      </c>
      <c r="M18" s="31">
        <v>1</v>
      </c>
      <c r="N18" s="32">
        <v>1</v>
      </c>
      <c r="O18" s="31">
        <v>1</v>
      </c>
      <c r="P18" s="31"/>
      <c r="Q18" s="31">
        <v>1</v>
      </c>
      <c r="R18" s="31">
        <v>1</v>
      </c>
      <c r="S18" s="32">
        <v>1</v>
      </c>
      <c r="T18" s="31">
        <v>1</v>
      </c>
      <c r="U18" s="31"/>
      <c r="V18" s="31"/>
      <c r="W18" s="31">
        <v>1</v>
      </c>
      <c r="X18" s="32">
        <v>1</v>
      </c>
      <c r="Y18" s="31"/>
      <c r="Z18" s="31">
        <v>1</v>
      </c>
      <c r="AA18" s="31">
        <v>1</v>
      </c>
      <c r="AB18" s="31"/>
      <c r="AC18" s="32">
        <v>1</v>
      </c>
      <c r="AD18" s="31">
        <v>1</v>
      </c>
      <c r="AE18" s="31">
        <v>1</v>
      </c>
      <c r="AF18" s="33">
        <f>SUM(E18:AE18)</f>
        <v>19</v>
      </c>
      <c r="AG18" s="34">
        <f>E18*E$4+F18*F$4+G18*G$4+H18*H$4+I18*I$4+J18*J$4+K18*K$4+L18*L$4+M18*M$4+N18*N$4+O18*O$4+P18*P$4+Q18*Q$4+R18*R$4+S18*S$4+T18*T$4+U18*U$4+V18*V$4+W18*W$4+X18*X$4+Y18*Y$4+Z18*Z$4+AA18*AA$4+AB18*AB$4+AC18*AC$4+AD18*AD$4+AE18*AE$4</f>
        <v>92</v>
      </c>
      <c r="AH18" s="35">
        <v>0.6222916666666667</v>
      </c>
    </row>
    <row r="19" spans="1:34" ht="13.5">
      <c r="A19" s="28">
        <f>A18+1</f>
        <v>12</v>
      </c>
      <c r="B19" s="36">
        <v>32</v>
      </c>
      <c r="C19" s="37" t="s">
        <v>32</v>
      </c>
      <c r="D19" s="37"/>
      <c r="E19" s="38">
        <v>1</v>
      </c>
      <c r="F19" s="38">
        <v>1</v>
      </c>
      <c r="G19" s="38">
        <v>1</v>
      </c>
      <c r="H19" s="38">
        <v>1</v>
      </c>
      <c r="I19" s="39">
        <v>1</v>
      </c>
      <c r="J19" s="38">
        <v>1</v>
      </c>
      <c r="K19" s="38">
        <v>1</v>
      </c>
      <c r="L19" s="38"/>
      <c r="M19" s="38"/>
      <c r="N19" s="39"/>
      <c r="O19" s="38">
        <v>1</v>
      </c>
      <c r="P19" s="38"/>
      <c r="Q19" s="38"/>
      <c r="R19" s="38"/>
      <c r="S19" s="39">
        <v>1</v>
      </c>
      <c r="T19" s="38"/>
      <c r="U19" s="38">
        <v>1</v>
      </c>
      <c r="V19" s="38">
        <v>1</v>
      </c>
      <c r="W19" s="38">
        <v>1</v>
      </c>
      <c r="X19" s="39">
        <v>1</v>
      </c>
      <c r="Y19" s="38"/>
      <c r="Z19" s="38"/>
      <c r="AA19" s="38">
        <v>1</v>
      </c>
      <c r="AB19" s="38">
        <v>1</v>
      </c>
      <c r="AC19" s="39">
        <v>1</v>
      </c>
      <c r="AD19" s="38"/>
      <c r="AE19" s="38">
        <v>1</v>
      </c>
      <c r="AF19" s="40">
        <f>SUM(E19:AE19)</f>
        <v>17</v>
      </c>
      <c r="AG19" s="41">
        <f>E19*E$4+F19*F$4+G19*G$4+H19*H$4+I19*I$4+J19*J$4+K19*K$4+L19*L$4+M19*M$4+N19*N$4+O19*O$4+P19*P$4+Q19*Q$4+R19*R$4+S19*S$4+T19*T$4+U19*U$4+V19*V$4+W19*W$4+X19*X$4+Y19*Y$4+Z19*Z$4+AA19*AA$4+AB19*AB$4+AC19*AC$4+AD19*AD$4+AE19*AE$4</f>
        <v>90</v>
      </c>
      <c r="AH19" s="49">
        <v>0.6161342592592592</v>
      </c>
    </row>
    <row r="20" spans="1:34" ht="13.5">
      <c r="A20" s="28">
        <f>A19+1</f>
        <v>13</v>
      </c>
      <c r="B20" s="29">
        <v>7</v>
      </c>
      <c r="C20" s="30" t="s">
        <v>33</v>
      </c>
      <c r="D20" s="30"/>
      <c r="E20" s="31"/>
      <c r="F20" s="31"/>
      <c r="G20" s="31">
        <v>1</v>
      </c>
      <c r="H20" s="31"/>
      <c r="I20" s="32"/>
      <c r="J20" s="31">
        <v>1</v>
      </c>
      <c r="K20" s="31">
        <v>1</v>
      </c>
      <c r="L20" s="31"/>
      <c r="M20" s="31"/>
      <c r="N20" s="32"/>
      <c r="O20" s="31">
        <v>1</v>
      </c>
      <c r="P20" s="31"/>
      <c r="Q20" s="31">
        <v>1</v>
      </c>
      <c r="R20" s="31">
        <v>1</v>
      </c>
      <c r="S20" s="32">
        <v>1</v>
      </c>
      <c r="T20" s="31">
        <v>1</v>
      </c>
      <c r="U20" s="31">
        <v>1</v>
      </c>
      <c r="V20" s="31">
        <v>1</v>
      </c>
      <c r="W20" s="31">
        <v>1</v>
      </c>
      <c r="X20" s="32">
        <v>1</v>
      </c>
      <c r="Y20" s="31"/>
      <c r="Z20" s="31"/>
      <c r="AA20" s="31">
        <v>1</v>
      </c>
      <c r="AB20" s="31"/>
      <c r="AC20" s="32">
        <v>1</v>
      </c>
      <c r="AD20" s="31">
        <v>1</v>
      </c>
      <c r="AE20" s="31">
        <v>1</v>
      </c>
      <c r="AF20" s="33">
        <f>SUM(E20:AE20)</f>
        <v>16</v>
      </c>
      <c r="AG20" s="34">
        <f>E20*E$4+F20*F$4+G20*G$4+H20*H$4+I20*I$4+J20*J$4+K20*K$4+L20*L$4+M20*M$4+N20*N$4+O20*O$4+P20*P$4+Q20*Q$4+R20*R$4+S20*S$4+T20*T$4+U20*U$4+V20*V$4+W20*W$4+X20*X$4+Y20*Y$4+Z20*Z$4+AA20*AA$4+AB20*AB$4+AC20*AC$4+AD20*AD$4+AE20*AE$4</f>
        <v>88</v>
      </c>
      <c r="AH20" s="35">
        <v>0.6159722222222223</v>
      </c>
    </row>
    <row r="21" spans="1:34" ht="13.5">
      <c r="A21" s="28">
        <f>A20+1</f>
        <v>14</v>
      </c>
      <c r="B21" s="43">
        <v>16</v>
      </c>
      <c r="C21" s="44" t="s">
        <v>34</v>
      </c>
      <c r="D21" s="44"/>
      <c r="E21" s="31"/>
      <c r="F21" s="31"/>
      <c r="G21" s="31"/>
      <c r="H21" s="31"/>
      <c r="I21" s="32"/>
      <c r="J21" s="31"/>
      <c r="K21" s="31">
        <v>1</v>
      </c>
      <c r="L21" s="31"/>
      <c r="M21" s="31">
        <v>1</v>
      </c>
      <c r="N21" s="32">
        <v>1</v>
      </c>
      <c r="O21" s="31">
        <v>1</v>
      </c>
      <c r="P21" s="31">
        <v>1</v>
      </c>
      <c r="Q21" s="31">
        <v>1</v>
      </c>
      <c r="R21" s="31">
        <v>1</v>
      </c>
      <c r="S21" s="32">
        <v>1</v>
      </c>
      <c r="T21" s="31">
        <v>1</v>
      </c>
      <c r="U21" s="31">
        <v>1</v>
      </c>
      <c r="V21" s="31">
        <v>1</v>
      </c>
      <c r="W21" s="31">
        <v>1</v>
      </c>
      <c r="X21" s="32">
        <v>1</v>
      </c>
      <c r="Y21" s="31"/>
      <c r="Z21" s="31">
        <v>1</v>
      </c>
      <c r="AA21" s="31"/>
      <c r="AB21" s="31"/>
      <c r="AC21" s="32">
        <v>1</v>
      </c>
      <c r="AD21" s="31">
        <v>1</v>
      </c>
      <c r="AE21" s="31">
        <v>1</v>
      </c>
      <c r="AF21" s="46">
        <f>SUM(E21:AE21)</f>
        <v>17</v>
      </c>
      <c r="AG21" s="47">
        <f>E21*E$4+F21*F$4+G21*G$4+H21*H$4+I21*I$4+J21*J$4+K21*K$4+L21*L$4+M21*M$4+N21*N$4+O21*O$4+P21*P$4+Q21*Q$4+R21*R$4+S21*S$4+T21*T$4+U21*U$4+V21*V$4+W21*W$4+X21*X$4+Y21*Y$4+Z21*Z$4+AA21*AA$4+AB21*AB$4+AC21*AC$4+AD21*AD$4+AE21*AE$4</f>
        <v>88</v>
      </c>
      <c r="AH21" s="35">
        <v>0.6162615740740741</v>
      </c>
    </row>
    <row r="22" spans="1:34" ht="13.5">
      <c r="A22" s="28">
        <f>A21+1</f>
        <v>15</v>
      </c>
      <c r="B22" s="29">
        <v>28</v>
      </c>
      <c r="C22" s="30" t="s">
        <v>35</v>
      </c>
      <c r="D22" s="30"/>
      <c r="E22" s="31"/>
      <c r="F22" s="31"/>
      <c r="G22" s="31"/>
      <c r="H22" s="31"/>
      <c r="I22" s="32"/>
      <c r="J22" s="31"/>
      <c r="K22" s="31">
        <v>1</v>
      </c>
      <c r="L22" s="31">
        <v>1</v>
      </c>
      <c r="M22" s="31">
        <v>1</v>
      </c>
      <c r="N22" s="32"/>
      <c r="O22" s="31">
        <v>1</v>
      </c>
      <c r="P22" s="31">
        <v>1</v>
      </c>
      <c r="Q22" s="31">
        <v>1</v>
      </c>
      <c r="R22" s="31">
        <v>1</v>
      </c>
      <c r="S22" s="32">
        <v>1</v>
      </c>
      <c r="T22" s="31">
        <v>1</v>
      </c>
      <c r="U22" s="31">
        <v>1</v>
      </c>
      <c r="V22" s="31">
        <v>1</v>
      </c>
      <c r="W22" s="31">
        <v>1</v>
      </c>
      <c r="X22" s="32">
        <v>1</v>
      </c>
      <c r="Y22" s="31"/>
      <c r="Z22" s="31">
        <v>1</v>
      </c>
      <c r="AA22" s="31"/>
      <c r="AB22" s="31"/>
      <c r="AC22" s="32"/>
      <c r="AD22" s="31">
        <v>1</v>
      </c>
      <c r="AE22" s="31">
        <v>1</v>
      </c>
      <c r="AF22" s="33">
        <f>SUM(E22:AE22)</f>
        <v>16</v>
      </c>
      <c r="AG22" s="34">
        <f>E22*E$4+F22*F$4+G22*G$4+H22*H$4+I22*I$4+J22*J$4+K22*K$4+L22*L$4+M22*M$4+N22*N$4+O22*O$4+P22*P$4+Q22*Q$4+R22*R$4+S22*S$4+T22*T$4+U22*U$4+V22*V$4+W22*W$4+X22*X$4+Y22*Y$4+Z22*Z$4+AA22*AA$4+AB22*AB$4+AC22*AC$4+AD22*AD$4+AE22*AE$4</f>
        <v>84</v>
      </c>
      <c r="AH22" s="35">
        <v>0.6170486111111111</v>
      </c>
    </row>
    <row r="23" spans="1:34" ht="13.5">
      <c r="A23" s="28">
        <f>A22+1</f>
        <v>16</v>
      </c>
      <c r="B23" s="29">
        <v>33</v>
      </c>
      <c r="C23" s="30" t="s">
        <v>36</v>
      </c>
      <c r="D23" s="30"/>
      <c r="E23" s="31"/>
      <c r="F23" s="31"/>
      <c r="G23" s="31">
        <v>1</v>
      </c>
      <c r="H23" s="31"/>
      <c r="I23" s="32"/>
      <c r="J23" s="31">
        <v>1</v>
      </c>
      <c r="K23" s="31">
        <v>1</v>
      </c>
      <c r="L23" s="31"/>
      <c r="M23" s="31">
        <v>1</v>
      </c>
      <c r="N23" s="32">
        <v>1</v>
      </c>
      <c r="O23" s="31">
        <v>1</v>
      </c>
      <c r="P23" s="31"/>
      <c r="Q23" s="31">
        <v>1</v>
      </c>
      <c r="R23" s="31"/>
      <c r="S23" s="32">
        <v>1</v>
      </c>
      <c r="T23" s="31">
        <v>1</v>
      </c>
      <c r="U23" s="31">
        <v>1</v>
      </c>
      <c r="V23" s="31">
        <v>1</v>
      </c>
      <c r="W23" s="31">
        <v>1</v>
      </c>
      <c r="X23" s="32">
        <v>1</v>
      </c>
      <c r="Y23" s="31">
        <v>1</v>
      </c>
      <c r="Z23" s="31">
        <v>1</v>
      </c>
      <c r="AA23" s="31"/>
      <c r="AB23" s="31"/>
      <c r="AC23" s="32">
        <v>1</v>
      </c>
      <c r="AD23" s="31">
        <v>1</v>
      </c>
      <c r="AE23" s="31"/>
      <c r="AF23" s="33">
        <f>SUM(E23:AE23)</f>
        <v>17</v>
      </c>
      <c r="AG23" s="34">
        <f>E23*E$4+F23*F$4+G23*G$4+H23*H$4+I23*I$4+J23*J$4+K23*K$4+L23*L$4+M23*M$4+N23*N$4+O23*O$4+P23*P$4+Q23*Q$4+R23*R$4+S23*S$4+T23*T$4+U23*U$4+V23*V$4+W23*W$4+X23*X$4+Y23*Y$4+Z23*Z$4+AA23*AA$4+AB23*AB$4+AC23*AC$4+AD23*AD$4+AE23*AE$4-1</f>
        <v>83</v>
      </c>
      <c r="AH23" s="50">
        <v>0.6256018518518519</v>
      </c>
    </row>
    <row r="24" spans="1:34" ht="13.5">
      <c r="A24" s="28">
        <f>A23+1</f>
        <v>17</v>
      </c>
      <c r="B24" s="29">
        <v>23</v>
      </c>
      <c r="C24" s="30" t="s">
        <v>37</v>
      </c>
      <c r="D24" s="30"/>
      <c r="E24" s="31"/>
      <c r="F24" s="31"/>
      <c r="G24" s="31"/>
      <c r="H24" s="31"/>
      <c r="I24" s="32"/>
      <c r="J24" s="31"/>
      <c r="K24" s="31">
        <v>1</v>
      </c>
      <c r="L24" s="31"/>
      <c r="M24" s="31"/>
      <c r="N24" s="32"/>
      <c r="O24" s="31">
        <v>1</v>
      </c>
      <c r="P24" s="31">
        <v>1</v>
      </c>
      <c r="Q24" s="31">
        <v>1</v>
      </c>
      <c r="R24" s="31">
        <v>1</v>
      </c>
      <c r="S24" s="31">
        <v>1</v>
      </c>
      <c r="T24" s="31">
        <v>1</v>
      </c>
      <c r="U24" s="31">
        <v>1</v>
      </c>
      <c r="V24" s="31">
        <v>1</v>
      </c>
      <c r="W24" s="31">
        <v>1</v>
      </c>
      <c r="X24" s="31">
        <v>1</v>
      </c>
      <c r="Y24" s="31"/>
      <c r="Z24" s="31">
        <v>1</v>
      </c>
      <c r="AA24" s="31"/>
      <c r="AB24" s="31"/>
      <c r="AC24" s="32">
        <v>1</v>
      </c>
      <c r="AD24" s="31">
        <v>1</v>
      </c>
      <c r="AE24" s="31"/>
      <c r="AF24" s="33">
        <f>SUM(E24:AE24)</f>
        <v>14</v>
      </c>
      <c r="AG24" s="34">
        <f>E24*E$4+F24*F$4+G24*G$4+H24*H$4+I24*I$4+J24*J$4+K24*K$4+L24*L$4+M24*M$4+N24*N$4+O24*O$4+P24*P$4+Q24*Q$4+R24*R$4+S24*S$4+T24*T$4+U24*U$4+V24*V$4+W24*W$4+X24*X$4+Y24*Y$4+Z24*Z$4+AA24*AA$4+AB24*AB$4+AC24*AC$4+AD24*AD$4+AE24*AE$4</f>
        <v>78</v>
      </c>
      <c r="AH24" s="35">
        <v>0.6207407407407407</v>
      </c>
    </row>
    <row r="25" spans="1:34" ht="13.5">
      <c r="A25" s="28">
        <f>A24+1</f>
        <v>18</v>
      </c>
      <c r="B25" s="43">
        <v>1</v>
      </c>
      <c r="C25" s="44" t="s">
        <v>38</v>
      </c>
      <c r="D25" s="44" t="s">
        <v>39</v>
      </c>
      <c r="E25" s="31"/>
      <c r="F25" s="31"/>
      <c r="G25" s="31"/>
      <c r="H25" s="31"/>
      <c r="I25" s="32"/>
      <c r="J25" s="31"/>
      <c r="K25" s="31">
        <v>1</v>
      </c>
      <c r="L25" s="31"/>
      <c r="M25" s="31">
        <v>1</v>
      </c>
      <c r="N25" s="32">
        <v>1</v>
      </c>
      <c r="O25" s="31">
        <v>1</v>
      </c>
      <c r="P25" s="31">
        <v>1</v>
      </c>
      <c r="Q25" s="31">
        <v>1</v>
      </c>
      <c r="R25" s="31">
        <v>1</v>
      </c>
      <c r="S25" s="32">
        <v>1</v>
      </c>
      <c r="T25" s="31">
        <v>1</v>
      </c>
      <c r="U25" s="31">
        <v>1</v>
      </c>
      <c r="V25" s="31">
        <v>1</v>
      </c>
      <c r="W25" s="31">
        <v>1</v>
      </c>
      <c r="X25" s="32"/>
      <c r="Y25" s="31"/>
      <c r="Z25" s="31">
        <v>1</v>
      </c>
      <c r="AA25" s="31"/>
      <c r="AB25" s="31"/>
      <c r="AC25" s="32"/>
      <c r="AD25" s="31">
        <v>1</v>
      </c>
      <c r="AE25" s="31">
        <v>1</v>
      </c>
      <c r="AF25" s="46">
        <f>SUM(E25:AE25)</f>
        <v>15</v>
      </c>
      <c r="AG25" s="47">
        <f>E25*E$4+F25*F$4+G25*G$4+H25*H$4+I25*I$4+J25*J$4+K25*K$4+L25*L$4+M25*M$4+N25*N$4+O25*O$4+P25*P$4+Q25*Q$4+R25*R$4+S25*S$4+T25*T$4+U25*U$4+V25*V$4+W25*W$4+X25*X$4+Y25*Y$4+Z25*Z$4+AA25*AA$4+AB25*AB$4+AC25*AC$4+AD25*AD$4+AE25*AE$4</f>
        <v>76</v>
      </c>
      <c r="AH25" s="35">
        <v>0.6208564814814815</v>
      </c>
    </row>
    <row r="26" spans="1:34" ht="13.5">
      <c r="A26" s="28">
        <f>A25+1</f>
        <v>19</v>
      </c>
      <c r="B26" s="51">
        <v>37</v>
      </c>
      <c r="C26" s="52" t="s">
        <v>40</v>
      </c>
      <c r="D26" s="52"/>
      <c r="E26" s="38"/>
      <c r="F26" s="38"/>
      <c r="G26" s="38"/>
      <c r="H26" s="38"/>
      <c r="I26" s="39"/>
      <c r="J26" s="38"/>
      <c r="K26" s="38">
        <v>1</v>
      </c>
      <c r="L26" s="38"/>
      <c r="M26" s="38">
        <v>1</v>
      </c>
      <c r="N26" s="39">
        <v>1</v>
      </c>
      <c r="O26" s="38">
        <v>1</v>
      </c>
      <c r="P26" s="38">
        <v>1</v>
      </c>
      <c r="Q26" s="38">
        <v>1</v>
      </c>
      <c r="R26" s="38">
        <v>1</v>
      </c>
      <c r="S26" s="39">
        <v>1</v>
      </c>
      <c r="T26" s="38">
        <v>1</v>
      </c>
      <c r="U26" s="38">
        <v>1</v>
      </c>
      <c r="V26" s="38">
        <v>1</v>
      </c>
      <c r="W26" s="38">
        <v>1</v>
      </c>
      <c r="X26" s="39"/>
      <c r="Y26" s="38"/>
      <c r="Z26" s="38">
        <v>1</v>
      </c>
      <c r="AA26" s="38"/>
      <c r="AB26" s="38"/>
      <c r="AC26" s="39"/>
      <c r="AD26" s="38">
        <v>1</v>
      </c>
      <c r="AE26" s="38">
        <v>1</v>
      </c>
      <c r="AF26" s="53">
        <f>SUM(E26:AE26)</f>
        <v>15</v>
      </c>
      <c r="AG26" s="54">
        <f>E26*E$4+F26*F$4+G26*G$4+H26*H$4+I26*I$4+J26*J$4+K26*K$4+L26*L$4+M26*M$4+N26*N$4+O26*O$4+P26*P$4+Q26*Q$4+R26*R$4+S26*S$4+T26*T$4+U26*U$4+V26*V$4+W26*W$4+X26*X$4+Y26*Y$4+Z26*Z$4+AA26*AA$4+AB26*AB$4+AC26*AC$4+AD26*AD$4+AE26*AE$4</f>
        <v>76</v>
      </c>
      <c r="AH26" s="49">
        <v>0.6211226851851852</v>
      </c>
    </row>
    <row r="27" spans="1:34" ht="13.5">
      <c r="A27" s="28">
        <f>A26+1</f>
        <v>20</v>
      </c>
      <c r="B27" s="36">
        <v>18</v>
      </c>
      <c r="C27" s="37" t="s">
        <v>41</v>
      </c>
      <c r="D27" s="37"/>
      <c r="E27" s="38"/>
      <c r="F27" s="38"/>
      <c r="G27" s="38">
        <v>1</v>
      </c>
      <c r="H27" s="38">
        <v>1</v>
      </c>
      <c r="I27" s="39">
        <v>1</v>
      </c>
      <c r="J27" s="38">
        <v>1</v>
      </c>
      <c r="K27" s="38">
        <v>1</v>
      </c>
      <c r="L27" s="38">
        <v>1</v>
      </c>
      <c r="M27" s="38">
        <v>1</v>
      </c>
      <c r="N27" s="39"/>
      <c r="O27" s="38"/>
      <c r="P27" s="38"/>
      <c r="Q27" s="38"/>
      <c r="R27" s="38">
        <v>1</v>
      </c>
      <c r="S27" s="39">
        <v>1</v>
      </c>
      <c r="T27" s="38"/>
      <c r="U27" s="38">
        <v>1</v>
      </c>
      <c r="V27" s="38">
        <v>1</v>
      </c>
      <c r="W27" s="38">
        <v>1</v>
      </c>
      <c r="X27" s="39">
        <v>1</v>
      </c>
      <c r="Y27" s="38"/>
      <c r="Z27" s="38">
        <v>1</v>
      </c>
      <c r="AA27" s="38">
        <v>1</v>
      </c>
      <c r="AB27" s="38"/>
      <c r="AC27" s="39">
        <v>1</v>
      </c>
      <c r="AD27" s="38"/>
      <c r="AE27" s="38"/>
      <c r="AF27" s="40">
        <f>SUM(E27:AE27)</f>
        <v>16</v>
      </c>
      <c r="AG27" s="41">
        <f>E27*E$4+F27*F$4+G27*G$4+H27*H$4+I27*I$4+J27*J$4+K27*K$4+L27*L$4+M27*M$4+N27*N$4+O27*O$4+P27*P$4+Q27*Q$4+R27*R$4+S27*S$4+T27*T$4+U27*U$4+V27*V$4+W27*W$4+X27*X$4+Y27*Y$4+Z27*Z$4+AA27*AA$4+AB27*AB$4+AC27*AC$4+AD27*AD$4+AE27*AE$4</f>
        <v>76</v>
      </c>
      <c r="AH27" s="49">
        <v>0.6222222222222222</v>
      </c>
    </row>
    <row r="28" spans="1:34" ht="13.5">
      <c r="A28" s="28">
        <f>A27+1</f>
        <v>21</v>
      </c>
      <c r="B28" s="43">
        <v>7</v>
      </c>
      <c r="C28" s="44" t="s">
        <v>42</v>
      </c>
      <c r="D28" s="44" t="s">
        <v>43</v>
      </c>
      <c r="E28" s="31"/>
      <c r="F28" s="31"/>
      <c r="G28" s="31"/>
      <c r="H28" s="31"/>
      <c r="I28" s="32"/>
      <c r="J28" s="31"/>
      <c r="K28" s="31">
        <v>1</v>
      </c>
      <c r="L28" s="31"/>
      <c r="M28" s="31">
        <v>1</v>
      </c>
      <c r="N28" s="32">
        <v>1</v>
      </c>
      <c r="O28" s="31">
        <v>1</v>
      </c>
      <c r="P28" s="31">
        <v>1</v>
      </c>
      <c r="Q28" s="31">
        <v>1</v>
      </c>
      <c r="R28" s="31">
        <v>1</v>
      </c>
      <c r="S28" s="32">
        <v>1</v>
      </c>
      <c r="T28" s="31">
        <v>1</v>
      </c>
      <c r="U28" s="31">
        <v>1</v>
      </c>
      <c r="V28" s="31">
        <v>1</v>
      </c>
      <c r="W28" s="31">
        <v>1</v>
      </c>
      <c r="X28" s="32"/>
      <c r="Y28" s="31"/>
      <c r="Z28" s="31"/>
      <c r="AA28" s="31"/>
      <c r="AB28" s="31"/>
      <c r="AC28" s="32"/>
      <c r="AD28" s="31">
        <v>1</v>
      </c>
      <c r="AE28" s="31">
        <v>1</v>
      </c>
      <c r="AF28" s="46">
        <f>SUM(E28:AE28)</f>
        <v>14</v>
      </c>
      <c r="AG28" s="47">
        <f>E28*E$4+F28*F$4+G28*G$4+H28*H$4+I28*I$4+J28*J$4+K28*K$4+L28*L$4+M28*M$4+N28*N$4+O28*O$4+P28*P$4+Q28*Q$4+R28*R$4+S28*S$4+T28*T$4+U28*U$4+V28*V$4+W28*W$4+X28*X$4+Y28*Y$4+Z28*Z$4+AA28*AA$4+AB28*AB$4+AC28*AC$4+AD28*AD$4+AE28*AE$4</f>
        <v>74</v>
      </c>
      <c r="AH28" s="35">
        <v>0.6136574074074074</v>
      </c>
    </row>
    <row r="29" spans="1:34" ht="13.5">
      <c r="A29" s="28">
        <f>A28+1</f>
        <v>22</v>
      </c>
      <c r="B29" s="29">
        <v>27</v>
      </c>
      <c r="C29" s="30" t="s">
        <v>44</v>
      </c>
      <c r="D29" s="30"/>
      <c r="E29" s="31"/>
      <c r="F29" s="31"/>
      <c r="G29" s="31">
        <v>1</v>
      </c>
      <c r="H29" s="31">
        <v>1</v>
      </c>
      <c r="I29" s="32">
        <v>1</v>
      </c>
      <c r="J29" s="31">
        <v>1</v>
      </c>
      <c r="K29" s="31">
        <v>1</v>
      </c>
      <c r="L29" s="31">
        <v>1</v>
      </c>
      <c r="M29" s="31">
        <v>1</v>
      </c>
      <c r="N29" s="32">
        <v>1</v>
      </c>
      <c r="O29" s="31">
        <v>1</v>
      </c>
      <c r="P29" s="31">
        <v>1</v>
      </c>
      <c r="Q29" s="31">
        <v>1</v>
      </c>
      <c r="R29" s="31"/>
      <c r="S29" s="32"/>
      <c r="T29" s="31"/>
      <c r="U29" s="31"/>
      <c r="V29" s="31"/>
      <c r="W29" s="31"/>
      <c r="X29" s="32">
        <v>1</v>
      </c>
      <c r="Y29" s="31"/>
      <c r="Z29" s="31">
        <v>1</v>
      </c>
      <c r="AA29" s="31">
        <v>1</v>
      </c>
      <c r="AB29" s="31"/>
      <c r="AC29" s="32">
        <v>1</v>
      </c>
      <c r="AD29" s="31">
        <v>1</v>
      </c>
      <c r="AE29" s="31">
        <v>1</v>
      </c>
      <c r="AF29" s="33">
        <f>SUM(E29:AE29)</f>
        <v>17</v>
      </c>
      <c r="AG29" s="34">
        <f>E29*E$4+F29*F$4+G29*G$4+H29*H$4+I29*I$4+J29*J$4+K29*K$4+L29*L$4+M29*M$4+N29*N$4+O29*O$4+P29*P$4+Q29*Q$4+R29*R$4+S29*S$4+T29*T$4+U29*U$4+V29*V$4+W29*W$4+X29*X$4+Y29*Y$4+Z29*Z$4+AA29*AA$4+AB29*AB$4+AC29*AC$4+AD29*AD$4+AE29*AE$4</f>
        <v>74</v>
      </c>
      <c r="AH29" s="35">
        <v>0.6137731481481482</v>
      </c>
    </row>
    <row r="30" spans="1:34" ht="13.5">
      <c r="A30" s="28">
        <f>A29+1</f>
        <v>23</v>
      </c>
      <c r="B30" s="29">
        <v>3</v>
      </c>
      <c r="C30" s="30" t="s">
        <v>45</v>
      </c>
      <c r="D30" s="30"/>
      <c r="E30" s="31">
        <v>1</v>
      </c>
      <c r="F30" s="31">
        <v>1</v>
      </c>
      <c r="G30" s="31">
        <v>1</v>
      </c>
      <c r="H30" s="31">
        <v>1</v>
      </c>
      <c r="I30" s="32">
        <v>1</v>
      </c>
      <c r="J30" s="31">
        <v>1</v>
      </c>
      <c r="K30" s="31">
        <v>1</v>
      </c>
      <c r="L30" s="31"/>
      <c r="M30" s="31">
        <v>1</v>
      </c>
      <c r="N30" s="32">
        <v>1</v>
      </c>
      <c r="O30" s="31">
        <v>1</v>
      </c>
      <c r="P30" s="31"/>
      <c r="Q30" s="31"/>
      <c r="R30" s="31"/>
      <c r="S30" s="32"/>
      <c r="T30" s="31"/>
      <c r="U30" s="31"/>
      <c r="V30" s="31"/>
      <c r="W30" s="31">
        <v>1</v>
      </c>
      <c r="X30" s="32">
        <v>1</v>
      </c>
      <c r="Y30" s="31">
        <v>1</v>
      </c>
      <c r="Z30" s="31"/>
      <c r="AA30" s="31">
        <v>1</v>
      </c>
      <c r="AB30" s="31">
        <v>1</v>
      </c>
      <c r="AC30" s="32">
        <v>1</v>
      </c>
      <c r="AD30" s="31"/>
      <c r="AE30" s="31"/>
      <c r="AF30" s="33">
        <f>SUM(E30:AE30)</f>
        <v>16</v>
      </c>
      <c r="AG30" s="34">
        <f>E30*E$4+F30*F$4+G30*G$4+H30*H$4+I30*I$4+J30*J$4+K30*K$4+L30*L$4+M30*M$4+N30*N$4+O30*O$4+P30*P$4+Q30*Q$4+R30*R$4+S30*S$4+T30*T$4+U30*U$4+V30*V$4+W30*W$4+X30*X$4+Y30*Y$4+Z30*Z$4+AA30*AA$4+AB30*AB$4+AC30*AC$4+AD30*AD$4+AE30*AE$4</f>
        <v>72</v>
      </c>
      <c r="AH30" s="35">
        <v>0.6107638888888889</v>
      </c>
    </row>
    <row r="31" spans="1:34" ht="13.5">
      <c r="A31" s="28">
        <f>A30+1</f>
        <v>24</v>
      </c>
      <c r="B31" s="29">
        <v>20</v>
      </c>
      <c r="C31" s="30" t="s">
        <v>46</v>
      </c>
      <c r="D31" s="30" t="s">
        <v>47</v>
      </c>
      <c r="E31" s="31"/>
      <c r="F31" s="31"/>
      <c r="G31" s="31">
        <v>1</v>
      </c>
      <c r="H31" s="31">
        <v>1</v>
      </c>
      <c r="I31" s="32">
        <v>1</v>
      </c>
      <c r="J31" s="31">
        <v>1</v>
      </c>
      <c r="K31" s="31">
        <v>1</v>
      </c>
      <c r="L31" s="31"/>
      <c r="M31" s="31"/>
      <c r="N31" s="32">
        <v>1</v>
      </c>
      <c r="O31" s="31">
        <v>1</v>
      </c>
      <c r="P31" s="31"/>
      <c r="Q31" s="31"/>
      <c r="R31" s="31">
        <v>1</v>
      </c>
      <c r="S31" s="32">
        <v>1</v>
      </c>
      <c r="T31" s="31"/>
      <c r="U31" s="31"/>
      <c r="V31" s="31"/>
      <c r="W31" s="31">
        <v>1</v>
      </c>
      <c r="X31" s="32">
        <v>1</v>
      </c>
      <c r="Y31" s="31"/>
      <c r="Z31" s="31"/>
      <c r="AA31" s="31">
        <v>1</v>
      </c>
      <c r="AB31" s="31"/>
      <c r="AC31" s="32">
        <v>1</v>
      </c>
      <c r="AD31" s="31">
        <v>1</v>
      </c>
      <c r="AE31" s="31">
        <v>1</v>
      </c>
      <c r="AF31" s="33">
        <f>SUM(E31:AE31)</f>
        <v>15</v>
      </c>
      <c r="AG31" s="34">
        <f>E31*E$4+F31*F$4+G31*G$4+H31*H$4+I31*I$4+J31*J$4+K31*K$4+L31*L$4+M31*M$4+N31*N$4+O31*O$4+P31*P$4+Q31*Q$4+R31*R$4+S31*S$4+T31*T$4+U31*U$4+V31*V$4+W31*W$4+X31*X$4+Y31*Y$4+Z31*Z$4+AA31*AA$4+AB31*AB$4+AC31*AC$4+AD31*AD$4+AE31*AE$4</f>
        <v>72</v>
      </c>
      <c r="AH31" s="35">
        <v>0.6142939814814815</v>
      </c>
    </row>
    <row r="32" spans="1:34" ht="13.5">
      <c r="A32" s="28">
        <f>A31+1</f>
        <v>25</v>
      </c>
      <c r="B32" s="29">
        <v>15</v>
      </c>
      <c r="C32" s="30" t="s">
        <v>48</v>
      </c>
      <c r="D32" s="30" t="s">
        <v>49</v>
      </c>
      <c r="E32" s="31"/>
      <c r="F32" s="31"/>
      <c r="G32" s="31"/>
      <c r="H32" s="31"/>
      <c r="I32" s="32"/>
      <c r="J32" s="31"/>
      <c r="K32" s="31">
        <v>1</v>
      </c>
      <c r="L32" s="31"/>
      <c r="M32" s="31"/>
      <c r="N32" s="32">
        <v>1</v>
      </c>
      <c r="O32" s="31">
        <v>1</v>
      </c>
      <c r="P32" s="31"/>
      <c r="Q32" s="31">
        <v>1</v>
      </c>
      <c r="R32" s="31"/>
      <c r="S32" s="32">
        <v>1</v>
      </c>
      <c r="T32" s="31">
        <v>1</v>
      </c>
      <c r="U32" s="31">
        <v>1</v>
      </c>
      <c r="V32" s="31">
        <v>1</v>
      </c>
      <c r="W32" s="31">
        <v>1</v>
      </c>
      <c r="X32" s="32">
        <v>1</v>
      </c>
      <c r="Y32" s="31"/>
      <c r="Z32" s="31"/>
      <c r="AA32" s="31"/>
      <c r="AB32" s="31"/>
      <c r="AC32" s="32">
        <v>1</v>
      </c>
      <c r="AD32" s="31">
        <v>1</v>
      </c>
      <c r="AE32" s="31">
        <v>1</v>
      </c>
      <c r="AF32" s="33">
        <f>SUM(E32:AE32)</f>
        <v>13</v>
      </c>
      <c r="AG32" s="34">
        <f>E32*E$4+F32*F$4+G32*G$4+H32*H$4+I32*I$4+J32*J$4+K32*K$4+L32*L$4+M32*M$4+N32*N$4+O32*O$4+P32*P$4+Q32*Q$4+R32*R$4+S32*S$4+T32*T$4+U32*U$4+V32*V$4+W32*W$4+X32*X$4+Y32*Y$4+Z32*Z$4+AA32*AA$4+AB32*AB$4+AC32*AC$4+AD32*AD$4+AE32*AE$4</f>
        <v>72</v>
      </c>
      <c r="AH32" s="35">
        <v>0.6199305555555555</v>
      </c>
    </row>
    <row r="33" spans="1:34" ht="13.5">
      <c r="A33" s="28">
        <f>A32+1</f>
        <v>26</v>
      </c>
      <c r="B33" s="43">
        <v>36</v>
      </c>
      <c r="C33" s="44" t="s">
        <v>50</v>
      </c>
      <c r="D33" s="44"/>
      <c r="E33" s="31"/>
      <c r="F33" s="31"/>
      <c r="G33" s="31">
        <v>1</v>
      </c>
      <c r="H33" s="31">
        <v>1</v>
      </c>
      <c r="I33" s="32">
        <v>1</v>
      </c>
      <c r="J33" s="31">
        <v>1</v>
      </c>
      <c r="K33" s="31">
        <v>1</v>
      </c>
      <c r="L33" s="31">
        <v>1</v>
      </c>
      <c r="M33" s="31">
        <v>1</v>
      </c>
      <c r="N33" s="32">
        <v>1</v>
      </c>
      <c r="O33" s="31">
        <v>1</v>
      </c>
      <c r="P33" s="31"/>
      <c r="Q33" s="31"/>
      <c r="R33" s="31">
        <v>1</v>
      </c>
      <c r="S33" s="32"/>
      <c r="T33" s="31"/>
      <c r="U33" s="31"/>
      <c r="V33" s="31">
        <v>1</v>
      </c>
      <c r="W33" s="31">
        <v>1</v>
      </c>
      <c r="X33" s="32">
        <v>1</v>
      </c>
      <c r="Y33" s="31"/>
      <c r="Z33" s="31">
        <v>1</v>
      </c>
      <c r="AA33" s="31">
        <v>1</v>
      </c>
      <c r="AB33" s="31"/>
      <c r="AC33" s="32">
        <v>1</v>
      </c>
      <c r="AD33" s="31"/>
      <c r="AE33" s="31">
        <v>1</v>
      </c>
      <c r="AF33" s="46">
        <f>SUM(E33:AE33)</f>
        <v>17</v>
      </c>
      <c r="AG33" s="47">
        <f>E33*E$4+F33*F$4+G33*G$4+H33*H$4+I33*I$4+J33*J$4+K33*K$4+L33*L$4+M33*M$4+N33*N$4+O33*O$4+P33*P$4+Q33*Q$4+R33*R$4+S33*S$4+T33*T$4+U33*U$4+V33*V$4+W33*W$4+X33*X$4+Y33*Y$4+Z33*Z$4+AA33*AA$4+AB33*AB$4+AC33*AC$4+AD33*AD$4+AE33*AE$4</f>
        <v>70</v>
      </c>
      <c r="AH33" s="35">
        <v>0.6162037037037037</v>
      </c>
    </row>
    <row r="34" spans="1:34" ht="13.5">
      <c r="A34" s="28">
        <f>A33+1</f>
        <v>27</v>
      </c>
      <c r="B34" s="36">
        <v>35</v>
      </c>
      <c r="C34" s="37" t="s">
        <v>51</v>
      </c>
      <c r="D34" s="37"/>
      <c r="E34" s="38"/>
      <c r="F34" s="38"/>
      <c r="G34" s="38"/>
      <c r="H34" s="38"/>
      <c r="I34" s="39"/>
      <c r="J34" s="38"/>
      <c r="K34" s="38">
        <v>1</v>
      </c>
      <c r="L34" s="38"/>
      <c r="M34" s="38">
        <v>1</v>
      </c>
      <c r="N34" s="39">
        <v>1</v>
      </c>
      <c r="O34" s="38">
        <v>1</v>
      </c>
      <c r="P34" s="38"/>
      <c r="Q34" s="38">
        <v>1</v>
      </c>
      <c r="R34" s="38">
        <v>1</v>
      </c>
      <c r="S34" s="39">
        <v>1</v>
      </c>
      <c r="T34" s="38">
        <v>1</v>
      </c>
      <c r="U34" s="38">
        <v>1</v>
      </c>
      <c r="V34" s="38">
        <v>1</v>
      </c>
      <c r="W34" s="38">
        <v>1</v>
      </c>
      <c r="X34" s="39"/>
      <c r="Y34" s="38"/>
      <c r="Z34" s="38"/>
      <c r="AA34" s="38"/>
      <c r="AB34" s="38"/>
      <c r="AC34" s="39"/>
      <c r="AD34" s="38">
        <v>1</v>
      </c>
      <c r="AE34" s="38">
        <v>1</v>
      </c>
      <c r="AF34" s="40">
        <f>SUM(E34:AE34)</f>
        <v>13</v>
      </c>
      <c r="AG34" s="41">
        <f>E34*E$4+F34*F$4+G34*G$4+H34*H$4+I34*I$4+J34*J$4+K34*K$4+L34*L$4+M34*M$4+N34*N$4+O34*O$4+P34*P$4+Q34*Q$4+R34*R$4+S34*S$4+T34*T$4+U34*U$4+V34*V$4+W34*W$4+X34*X$4+Y34*Y$4+Z34*Z$4+AA34*AA$4+AB34*AB$4+AC34*AC$4+AD34*AD$4+AE34*AE$4</f>
        <v>68</v>
      </c>
      <c r="AH34" s="49">
        <v>0.5992476851851852</v>
      </c>
    </row>
    <row r="35" spans="1:34" ht="13.5">
      <c r="A35" s="28">
        <f>A34+1</f>
        <v>28</v>
      </c>
      <c r="B35" s="29">
        <v>29</v>
      </c>
      <c r="C35" s="30" t="s">
        <v>52</v>
      </c>
      <c r="D35" s="30" t="s">
        <v>53</v>
      </c>
      <c r="E35" s="31"/>
      <c r="F35" s="31"/>
      <c r="G35" s="31"/>
      <c r="H35" s="31"/>
      <c r="I35" s="32"/>
      <c r="J35" s="31"/>
      <c r="K35" s="31">
        <v>1</v>
      </c>
      <c r="L35" s="31"/>
      <c r="M35" s="31">
        <v>1</v>
      </c>
      <c r="N35" s="32">
        <v>1</v>
      </c>
      <c r="O35" s="31">
        <v>1</v>
      </c>
      <c r="P35" s="31"/>
      <c r="Q35" s="31">
        <v>1</v>
      </c>
      <c r="R35" s="31">
        <v>1</v>
      </c>
      <c r="S35" s="32">
        <v>1</v>
      </c>
      <c r="T35" s="31">
        <v>1</v>
      </c>
      <c r="U35" s="31">
        <v>1</v>
      </c>
      <c r="V35" s="31">
        <v>1</v>
      </c>
      <c r="W35" s="31">
        <v>1</v>
      </c>
      <c r="X35" s="32"/>
      <c r="Y35" s="31"/>
      <c r="Z35" s="31"/>
      <c r="AA35" s="31"/>
      <c r="AB35" s="31"/>
      <c r="AC35" s="32"/>
      <c r="AD35" s="31">
        <v>1</v>
      </c>
      <c r="AE35" s="31">
        <v>1</v>
      </c>
      <c r="AF35" s="33">
        <f>SUM(E35:AE35)</f>
        <v>13</v>
      </c>
      <c r="AG35" s="34">
        <f>E35*E$4+F35*F$4+G35*G$4+H35*H$4+I35*I$4+J35*J$4+K35*K$4+L35*L$4+M35*M$4+N35*N$4+O35*O$4+P35*P$4+Q35*Q$4+R35*R$4+S35*S$4+T35*T$4+U35*U$4+V35*V$4+W35*W$4+X35*X$4+Y35*Y$4+Z35*Z$4+AA35*AA$4+AB35*AB$4+AC35*AC$4+AD35*AD$4+AE35*AE$4</f>
        <v>68</v>
      </c>
      <c r="AH35" s="35">
        <v>0.6138888888888888</v>
      </c>
    </row>
    <row r="36" spans="1:34" ht="13.5">
      <c r="A36" s="28">
        <f>A35+1</f>
        <v>29</v>
      </c>
      <c r="B36" s="29">
        <v>24</v>
      </c>
      <c r="C36" s="30" t="s">
        <v>54</v>
      </c>
      <c r="D36" s="30" t="s">
        <v>55</v>
      </c>
      <c r="E36" s="31">
        <v>1</v>
      </c>
      <c r="F36" s="31">
        <v>1</v>
      </c>
      <c r="G36" s="31">
        <v>1</v>
      </c>
      <c r="H36" s="31">
        <v>1</v>
      </c>
      <c r="I36" s="32">
        <v>1</v>
      </c>
      <c r="J36" s="31">
        <v>1</v>
      </c>
      <c r="K36" s="31"/>
      <c r="L36" s="31">
        <v>1</v>
      </c>
      <c r="M36" s="31">
        <v>1</v>
      </c>
      <c r="N36" s="32"/>
      <c r="O36" s="31">
        <v>1</v>
      </c>
      <c r="P36" s="31"/>
      <c r="Q36" s="31"/>
      <c r="R36" s="31"/>
      <c r="S36" s="32"/>
      <c r="T36" s="31"/>
      <c r="U36" s="31"/>
      <c r="V36" s="31"/>
      <c r="W36" s="31"/>
      <c r="X36" s="32">
        <v>1</v>
      </c>
      <c r="Y36" s="31">
        <v>1</v>
      </c>
      <c r="Z36" s="31">
        <v>1</v>
      </c>
      <c r="AA36" s="31">
        <v>1</v>
      </c>
      <c r="AB36" s="31">
        <v>1</v>
      </c>
      <c r="AC36" s="32">
        <v>1</v>
      </c>
      <c r="AD36" s="31"/>
      <c r="AE36" s="31"/>
      <c r="AF36" s="33">
        <f>SUM(E36:AE36)</f>
        <v>15</v>
      </c>
      <c r="AG36" s="34">
        <f>E36*E$4+F36*F$4+G36*G$4+H36*H$4+I36*I$4+J36*J$4+K36*K$4+L36*L$4+M36*M$4+N36*N$4+O36*O$4+P36*P$4+Q36*Q$4+R36*R$4+S36*S$4+T36*T$4+U36*U$4+V36*V$4+W36*W$4+X36*X$4+Y36*Y$4+Z36*Z$4+AA36*AA$4+AB36*AB$4+AC36*AC$4+AD36*AD$4+AE36*AE$4</f>
        <v>68</v>
      </c>
      <c r="AH36" s="35">
        <v>0.6159722222222223</v>
      </c>
    </row>
    <row r="37" spans="1:34" ht="13.5">
      <c r="A37" s="28">
        <f>A36+1</f>
        <v>30</v>
      </c>
      <c r="B37" s="29">
        <v>5</v>
      </c>
      <c r="C37" s="30" t="s">
        <v>56</v>
      </c>
      <c r="D37" s="30"/>
      <c r="E37" s="31"/>
      <c r="F37" s="31"/>
      <c r="G37" s="31"/>
      <c r="H37" s="31"/>
      <c r="I37" s="32"/>
      <c r="J37" s="31"/>
      <c r="K37" s="31">
        <v>1</v>
      </c>
      <c r="L37" s="31">
        <v>1</v>
      </c>
      <c r="M37" s="31">
        <v>1</v>
      </c>
      <c r="N37" s="32">
        <v>1</v>
      </c>
      <c r="O37" s="31">
        <v>1</v>
      </c>
      <c r="P37" s="31">
        <v>1</v>
      </c>
      <c r="Q37" s="31">
        <v>1</v>
      </c>
      <c r="R37" s="31">
        <v>1</v>
      </c>
      <c r="S37" s="32">
        <v>1</v>
      </c>
      <c r="T37" s="31">
        <v>1</v>
      </c>
      <c r="U37" s="31">
        <v>1</v>
      </c>
      <c r="V37" s="31"/>
      <c r="W37" s="31"/>
      <c r="X37" s="32"/>
      <c r="Y37" s="31"/>
      <c r="Z37" s="31">
        <v>1</v>
      </c>
      <c r="AA37" s="31"/>
      <c r="AB37" s="31"/>
      <c r="AC37" s="32"/>
      <c r="AD37" s="31">
        <v>1</v>
      </c>
      <c r="AE37" s="31">
        <v>1</v>
      </c>
      <c r="AF37" s="33">
        <f>SUM(E37:AE37)</f>
        <v>14</v>
      </c>
      <c r="AG37" s="34">
        <f>E37*E$4+F37*F$4+G37*G$4+H37*H$4+I37*I$4+J37*J$4+K37*K$4+L37*L$4+M37*M$4+N37*N$4+O37*O$4+P37*P$4+Q37*Q$4+R37*R$4+S37*S$4+T37*T$4+U37*U$4+V37*V$4+W37*W$4+X37*X$4+Y37*Y$4+Z37*Z$4+AA37*AA$4+AB37*AB$4+AC37*AC$4+AD37*AD$4+AE37*AE$4</f>
        <v>68</v>
      </c>
      <c r="AH37" s="35">
        <v>0.6199074074074075</v>
      </c>
    </row>
    <row r="38" spans="1:34" ht="13.5">
      <c r="A38" s="28">
        <f>A37+1</f>
        <v>31</v>
      </c>
      <c r="B38" s="29">
        <v>19</v>
      </c>
      <c r="C38" s="30" t="s">
        <v>57</v>
      </c>
      <c r="D38" s="30"/>
      <c r="E38" s="31"/>
      <c r="F38" s="31"/>
      <c r="G38" s="31"/>
      <c r="H38" s="31"/>
      <c r="I38" s="32"/>
      <c r="J38" s="31"/>
      <c r="K38" s="31">
        <v>1</v>
      </c>
      <c r="L38" s="31"/>
      <c r="M38" s="31"/>
      <c r="N38" s="32"/>
      <c r="O38" s="31"/>
      <c r="P38" s="31">
        <v>1</v>
      </c>
      <c r="Q38" s="31">
        <v>1</v>
      </c>
      <c r="R38" s="31"/>
      <c r="S38" s="32">
        <v>1</v>
      </c>
      <c r="T38" s="31">
        <v>1</v>
      </c>
      <c r="U38" s="31">
        <v>1</v>
      </c>
      <c r="V38" s="31">
        <v>1</v>
      </c>
      <c r="W38" s="31">
        <v>1</v>
      </c>
      <c r="X38" s="32"/>
      <c r="Y38" s="31"/>
      <c r="Z38" s="31"/>
      <c r="AA38" s="31"/>
      <c r="AB38" s="31"/>
      <c r="AC38" s="32">
        <v>1</v>
      </c>
      <c r="AD38" s="31">
        <v>1</v>
      </c>
      <c r="AE38" s="31">
        <v>1</v>
      </c>
      <c r="AF38" s="33">
        <f>SUM(E38:AE38)</f>
        <v>11</v>
      </c>
      <c r="AG38" s="34">
        <f>E38*E$4+F38*F$4+G38*G$4+H38*H$4+I38*I$4+J38*J$4+K38*K$4+L38*L$4+M38*M$4+N38*N$4+O38*O$4+P38*P$4+Q38*Q$4+R38*R$4+S38*S$4+T38*T$4+U38*U$4+V38*V$4+W38*W$4+X38*X$4+Y38*Y$4+Z38*Z$4+AA38*AA$4+AB38*AB$4+AC38*AC$4+AD38*AD$4+AE38*AE$4</f>
        <v>66</v>
      </c>
      <c r="AH38" s="35">
        <v>0.6097222222222222</v>
      </c>
    </row>
    <row r="39" spans="1:34" ht="13.5">
      <c r="A39" s="28">
        <f>A38+1</f>
        <v>32</v>
      </c>
      <c r="B39" s="36">
        <v>6</v>
      </c>
      <c r="C39" s="37" t="s">
        <v>58</v>
      </c>
      <c r="D39" s="37" t="s">
        <v>59</v>
      </c>
      <c r="E39" s="38">
        <v>1</v>
      </c>
      <c r="F39" s="38">
        <v>1</v>
      </c>
      <c r="G39" s="38">
        <v>1</v>
      </c>
      <c r="H39" s="38">
        <v>1</v>
      </c>
      <c r="I39" s="39">
        <v>1</v>
      </c>
      <c r="J39" s="38">
        <v>1</v>
      </c>
      <c r="K39" s="38"/>
      <c r="L39" s="38">
        <v>1</v>
      </c>
      <c r="M39" s="38">
        <v>1</v>
      </c>
      <c r="N39" s="39"/>
      <c r="O39" s="38"/>
      <c r="P39" s="38"/>
      <c r="Q39" s="38"/>
      <c r="R39" s="38"/>
      <c r="S39" s="39"/>
      <c r="T39" s="38"/>
      <c r="U39" s="38"/>
      <c r="V39" s="38"/>
      <c r="W39" s="38"/>
      <c r="X39" s="39">
        <v>1</v>
      </c>
      <c r="Y39" s="38">
        <v>1</v>
      </c>
      <c r="Z39" s="38">
        <v>1</v>
      </c>
      <c r="AA39" s="38">
        <v>1</v>
      </c>
      <c r="AB39" s="38">
        <v>1</v>
      </c>
      <c r="AC39" s="39">
        <v>1</v>
      </c>
      <c r="AD39" s="38"/>
      <c r="AE39" s="38"/>
      <c r="AF39" s="40">
        <f>SUM(E39:AE39)</f>
        <v>14</v>
      </c>
      <c r="AG39" s="41">
        <f>E39*E$4+F39*F$4+G39*G$4+H39*H$4+I39*I$4+J39*J$4+K39*K$4+L39*L$4+M39*M$4+N39*N$4+O39*O$4+P39*P$4+Q39*Q$4+R39*R$4+S39*S$4+T39*T$4+U39*U$4+V39*V$4+W39*W$4+X39*X$4+Y39*Y$4+Z39*Z$4+AA39*AA$4+AB39*AB$4+AC39*AC$4+AD39*AD$4+AE39*AE$4</f>
        <v>66</v>
      </c>
      <c r="AH39" s="49">
        <v>0.6229513888888889</v>
      </c>
    </row>
    <row r="40" spans="1:34" ht="13.5">
      <c r="A40" s="28">
        <f>A39+1</f>
        <v>33</v>
      </c>
      <c r="B40" s="43">
        <v>19</v>
      </c>
      <c r="C40" s="44" t="s">
        <v>60</v>
      </c>
      <c r="D40" s="44" t="s">
        <v>61</v>
      </c>
      <c r="E40" s="31"/>
      <c r="F40" s="31"/>
      <c r="G40" s="31">
        <v>1</v>
      </c>
      <c r="H40" s="31">
        <v>1</v>
      </c>
      <c r="I40" s="32">
        <v>1</v>
      </c>
      <c r="J40" s="31">
        <v>1</v>
      </c>
      <c r="K40" s="31">
        <v>1</v>
      </c>
      <c r="L40" s="31"/>
      <c r="M40" s="31"/>
      <c r="N40" s="32">
        <v>1</v>
      </c>
      <c r="O40" s="31">
        <v>1</v>
      </c>
      <c r="P40" s="31"/>
      <c r="Q40" s="31"/>
      <c r="R40" s="31">
        <v>1</v>
      </c>
      <c r="S40" s="32"/>
      <c r="T40" s="31"/>
      <c r="U40" s="31"/>
      <c r="V40" s="31">
        <v>1</v>
      </c>
      <c r="W40" s="31">
        <v>1</v>
      </c>
      <c r="X40" s="32">
        <v>1</v>
      </c>
      <c r="Y40" s="31"/>
      <c r="Z40" s="31"/>
      <c r="AA40" s="31">
        <v>1</v>
      </c>
      <c r="AB40" s="31"/>
      <c r="AC40" s="32">
        <v>1</v>
      </c>
      <c r="AD40" s="31"/>
      <c r="AE40" s="31">
        <v>1</v>
      </c>
      <c r="AF40" s="46">
        <f>SUM(E40:AE40)</f>
        <v>14</v>
      </c>
      <c r="AG40" s="47">
        <f>E40*E$4+F40*F$4+G40*G$4+H40*H$4+I40*I$4+J40*J$4+K40*K$4+L40*L$4+M40*M$4+N40*N$4+O40*O$4+P40*P$4+Q40*Q$4+R40*R$4+S40*S$4+T40*T$4+U40*U$4+V40*V$4+W40*W$4+X40*X$4+Y40*Y$4+Z40*Z$4+AA40*AA$4+AB40*AB$4+AC40*AC$4+AD40*AD$4+AE40*AE$4</f>
        <v>64</v>
      </c>
      <c r="AH40" s="35">
        <v>0.6172453703703703</v>
      </c>
    </row>
    <row r="41" spans="1:34" ht="13.5">
      <c r="A41" s="28">
        <f>A40+1</f>
        <v>34</v>
      </c>
      <c r="B41" s="29">
        <v>36</v>
      </c>
      <c r="C41" s="30" t="s">
        <v>62</v>
      </c>
      <c r="D41" s="30"/>
      <c r="E41" s="31"/>
      <c r="F41" s="31"/>
      <c r="G41" s="31"/>
      <c r="H41" s="31"/>
      <c r="I41" s="32"/>
      <c r="J41" s="31"/>
      <c r="K41" s="31">
        <v>1</v>
      </c>
      <c r="L41" s="31"/>
      <c r="M41" s="31">
        <v>1</v>
      </c>
      <c r="N41" s="32"/>
      <c r="O41" s="31"/>
      <c r="P41" s="31"/>
      <c r="Q41" s="31">
        <v>1</v>
      </c>
      <c r="R41" s="31">
        <v>1</v>
      </c>
      <c r="S41" s="32">
        <v>1</v>
      </c>
      <c r="T41" s="31">
        <v>1</v>
      </c>
      <c r="U41" s="31">
        <v>1</v>
      </c>
      <c r="V41" s="31">
        <v>1</v>
      </c>
      <c r="W41" s="31">
        <v>1</v>
      </c>
      <c r="X41" s="32"/>
      <c r="Y41" s="31"/>
      <c r="Z41" s="31"/>
      <c r="AA41" s="31"/>
      <c r="AB41" s="31"/>
      <c r="AC41" s="32"/>
      <c r="AD41" s="31">
        <v>1</v>
      </c>
      <c r="AE41" s="31">
        <v>1</v>
      </c>
      <c r="AF41" s="33">
        <f>SUM(E41:AE41)</f>
        <v>11</v>
      </c>
      <c r="AG41" s="34">
        <f>E41*E$4+F41*F$4+G41*G$4+H41*H$4+I41*I$4+J41*J$4+K41*K$4+L41*L$4+M41*M$4+N41*N$4+O41*O$4+P41*P$4+Q41*Q$4+R41*R$4+S41*S$4+T41*T$4+U41*U$4+V41*V$4+W41*W$4+X41*X$4+Y41*Y$4+Z41*Z$4+AA41*AA$4+AB41*AB$4+AC41*AC$4+AD41*AD$4+AE41*AE$4</f>
        <v>64</v>
      </c>
      <c r="AH41" s="35">
        <v>0.6203703703703703</v>
      </c>
    </row>
    <row r="42" spans="1:34" ht="13.5">
      <c r="A42" s="28">
        <f>A41+1</f>
        <v>35</v>
      </c>
      <c r="B42" s="43">
        <v>5</v>
      </c>
      <c r="C42" s="44" t="s">
        <v>63</v>
      </c>
      <c r="D42" s="44" t="s">
        <v>64</v>
      </c>
      <c r="E42" s="31"/>
      <c r="F42" s="31"/>
      <c r="G42" s="31">
        <v>1</v>
      </c>
      <c r="H42" s="31">
        <v>1</v>
      </c>
      <c r="I42" s="32">
        <v>1</v>
      </c>
      <c r="J42" s="31">
        <v>1</v>
      </c>
      <c r="K42" s="31">
        <v>1</v>
      </c>
      <c r="L42" s="31"/>
      <c r="M42" s="31"/>
      <c r="N42" s="32">
        <v>1</v>
      </c>
      <c r="O42" s="31">
        <v>1</v>
      </c>
      <c r="P42" s="31"/>
      <c r="Q42" s="31"/>
      <c r="R42" s="31">
        <v>1</v>
      </c>
      <c r="S42" s="32"/>
      <c r="T42" s="31"/>
      <c r="U42" s="31"/>
      <c r="V42" s="31">
        <v>1</v>
      </c>
      <c r="W42" s="31">
        <v>1</v>
      </c>
      <c r="X42" s="32">
        <v>1</v>
      </c>
      <c r="Y42" s="31"/>
      <c r="Z42" s="31"/>
      <c r="AA42" s="31">
        <v>1</v>
      </c>
      <c r="AB42" s="31"/>
      <c r="AC42" s="32">
        <v>1</v>
      </c>
      <c r="AD42" s="31"/>
      <c r="AE42" s="31">
        <v>1</v>
      </c>
      <c r="AF42" s="46">
        <f>SUM(E42:AE42)</f>
        <v>14</v>
      </c>
      <c r="AG42" s="47">
        <f>E42*E$4+F42*F$4+G42*G$4+H42*H$4+I42*I$4+J42*J$4+K42*K$4+L42*L$4+M42*M$4+N42*N$4+O42*O$4+P42*P$4+Q42*Q$4+R42*R$4+S42*S$4+T42*T$4+U42*U$4+V42*V$4+W42*W$4+X42*X$4+Y42*Y$4+Z42*Z$4+AA42*AA$4+AB42*AB$4+AC42*AC$4+AD42*AD$4+AE42*AE$4</f>
        <v>64</v>
      </c>
      <c r="AH42" s="35">
        <v>0.6210648148148148</v>
      </c>
    </row>
    <row r="43" spans="1:34" ht="13.5">
      <c r="A43" s="28">
        <f>A42+1</f>
        <v>36</v>
      </c>
      <c r="B43" s="29">
        <v>30</v>
      </c>
      <c r="C43" s="30" t="s">
        <v>65</v>
      </c>
      <c r="D43" s="30"/>
      <c r="E43" s="31"/>
      <c r="F43" s="31"/>
      <c r="G43" s="31"/>
      <c r="H43" s="31"/>
      <c r="I43" s="32"/>
      <c r="J43" s="31">
        <v>1</v>
      </c>
      <c r="K43" s="31">
        <v>1</v>
      </c>
      <c r="L43" s="31">
        <v>1</v>
      </c>
      <c r="M43" s="31">
        <v>1</v>
      </c>
      <c r="N43" s="32">
        <v>1</v>
      </c>
      <c r="O43" s="31">
        <v>1</v>
      </c>
      <c r="P43" s="31"/>
      <c r="Q43" s="31">
        <v>1</v>
      </c>
      <c r="R43" s="31">
        <v>1</v>
      </c>
      <c r="S43" s="32">
        <v>1</v>
      </c>
      <c r="T43" s="31">
        <v>1</v>
      </c>
      <c r="U43" s="31">
        <v>1</v>
      </c>
      <c r="V43" s="31"/>
      <c r="W43" s="31"/>
      <c r="X43" s="32"/>
      <c r="Y43" s="31"/>
      <c r="Z43" s="31">
        <v>1</v>
      </c>
      <c r="AA43" s="31">
        <v>1</v>
      </c>
      <c r="AB43" s="31"/>
      <c r="AC43" s="32"/>
      <c r="AD43" s="31"/>
      <c r="AE43" s="31">
        <v>1</v>
      </c>
      <c r="AF43" s="33">
        <f>SUM(E43:AE43)</f>
        <v>14</v>
      </c>
      <c r="AG43" s="34">
        <f>E43*E$4+F43*F$4+G43*G$4+H43*H$4+I43*I$4+J43*J$4+K43*K$4+L43*L$4+M43*M$4+N43*N$4+O43*O$4+P43*P$4+Q43*Q$4+R43*R$4+S43*S$4+T43*T$4+U43*U$4+V43*V$4+W43*W$4+X43*X$4+Y43*Y$4+Z43*Z$4+AA43*AA$4+AB43*AB$4+AC43*AC$4+AD43*AD$4+AE43*AE$4</f>
        <v>62</v>
      </c>
      <c r="AH43" s="35">
        <v>0.6152777777777778</v>
      </c>
    </row>
    <row r="44" spans="1:34" ht="13.5">
      <c r="A44" s="28">
        <f>A43+1</f>
        <v>37</v>
      </c>
      <c r="B44" s="29">
        <v>12</v>
      </c>
      <c r="C44" s="30" t="s">
        <v>66</v>
      </c>
      <c r="D44" s="30"/>
      <c r="E44" s="31">
        <v>1</v>
      </c>
      <c r="F44" s="31">
        <v>1</v>
      </c>
      <c r="G44" s="31"/>
      <c r="H44" s="31">
        <v>1</v>
      </c>
      <c r="I44" s="32">
        <v>1</v>
      </c>
      <c r="J44" s="31">
        <v>1</v>
      </c>
      <c r="K44" s="31">
        <v>1</v>
      </c>
      <c r="L44" s="31">
        <v>1</v>
      </c>
      <c r="M44" s="31">
        <v>1</v>
      </c>
      <c r="N44" s="32">
        <v>1</v>
      </c>
      <c r="O44" s="31">
        <v>1</v>
      </c>
      <c r="P44" s="31"/>
      <c r="Q44" s="31"/>
      <c r="R44" s="31"/>
      <c r="S44" s="32"/>
      <c r="T44" s="31"/>
      <c r="U44" s="31"/>
      <c r="V44" s="31"/>
      <c r="W44" s="31"/>
      <c r="X44" s="32">
        <v>1</v>
      </c>
      <c r="Y44" s="31">
        <v>1</v>
      </c>
      <c r="Z44" s="31">
        <v>1</v>
      </c>
      <c r="AA44" s="31">
        <v>1</v>
      </c>
      <c r="AB44" s="31">
        <v>1</v>
      </c>
      <c r="AC44" s="32"/>
      <c r="AD44" s="31"/>
      <c r="AE44" s="31"/>
      <c r="AF44" s="33">
        <f>SUM(E44:AE44)</f>
        <v>15</v>
      </c>
      <c r="AG44" s="34">
        <f>E44*E$4+F44*F$4+G44*G$4+H44*H$4+I44*I$4+J44*J$4+K44*K$4+L44*L$4+M44*M$4+N44*N$4+O44*O$4+P44*P$4+Q44*Q$4+R44*R$4+S44*S$4+T44*T$4+U44*U$4+V44*V$4+W44*W$4+X44*X$4+Y44*Y$4+Z44*Z$4+AA44*AA$4+AB44*AB$4+AC44*AC$4+AD44*AD$4+AE44*AE$4</f>
        <v>62</v>
      </c>
      <c r="AH44" s="35">
        <v>0.6168402777777778</v>
      </c>
    </row>
    <row r="45" spans="1:35" ht="13.5">
      <c r="A45" s="28">
        <f>A44+1</f>
        <v>38</v>
      </c>
      <c r="B45" s="51">
        <v>10</v>
      </c>
      <c r="C45" s="52" t="s">
        <v>67</v>
      </c>
      <c r="D45" s="52" t="s">
        <v>68</v>
      </c>
      <c r="E45" s="38"/>
      <c r="F45" s="38"/>
      <c r="G45" s="38">
        <v>1</v>
      </c>
      <c r="H45" s="38">
        <v>1</v>
      </c>
      <c r="I45" s="39">
        <v>1</v>
      </c>
      <c r="J45" s="38">
        <v>1</v>
      </c>
      <c r="K45" s="38">
        <v>1</v>
      </c>
      <c r="L45" s="38">
        <v>1</v>
      </c>
      <c r="M45" s="38">
        <v>1</v>
      </c>
      <c r="N45" s="39">
        <v>1</v>
      </c>
      <c r="O45" s="38">
        <v>1</v>
      </c>
      <c r="P45" s="38"/>
      <c r="Q45" s="38"/>
      <c r="R45" s="38"/>
      <c r="S45" s="39"/>
      <c r="T45" s="38"/>
      <c r="U45" s="38"/>
      <c r="V45" s="38"/>
      <c r="W45" s="38"/>
      <c r="X45" s="39">
        <v>1</v>
      </c>
      <c r="Y45" s="38">
        <v>1</v>
      </c>
      <c r="Z45" s="38">
        <v>1</v>
      </c>
      <c r="AA45" s="38">
        <v>1</v>
      </c>
      <c r="AB45" s="38"/>
      <c r="AC45" s="39">
        <v>1</v>
      </c>
      <c r="AD45" s="38"/>
      <c r="AE45" s="38">
        <v>1</v>
      </c>
      <c r="AF45" s="53">
        <f>SUM(E45:AE45)</f>
        <v>15</v>
      </c>
      <c r="AG45" s="54">
        <f>E45*E$4+F45*F$4+G45*G$4+H45*H$4+I45*I$4+J45*J$4+K45*K$4+L45*L$4+M45*M$4+N45*N$4+O45*O$4+P45*P$4+Q45*Q$4+R45*R$4+S45*S$4+T45*T$4+U45*U$4+V45*V$4+W45*W$4+X45*X$4+Y45*Y$4+Z45*Z$4+AA45*AA$4+AB45*AB$4+AC45*AC$4+AD45*AD$4+AE45*AE$4</f>
        <v>60</v>
      </c>
      <c r="AH45" s="49">
        <v>0.6131481481481481</v>
      </c>
      <c r="AI45" s="48"/>
    </row>
    <row r="46" spans="1:35" ht="13.5">
      <c r="A46" s="28">
        <f>A45+1</f>
        <v>39</v>
      </c>
      <c r="B46" s="43">
        <v>30</v>
      </c>
      <c r="C46" s="44" t="s">
        <v>69</v>
      </c>
      <c r="D46" s="44"/>
      <c r="E46" s="31"/>
      <c r="F46" s="31"/>
      <c r="G46" s="31"/>
      <c r="H46" s="31"/>
      <c r="I46" s="32"/>
      <c r="J46" s="31"/>
      <c r="K46" s="31">
        <v>1</v>
      </c>
      <c r="L46" s="31">
        <v>1</v>
      </c>
      <c r="M46" s="31"/>
      <c r="N46" s="32">
        <v>1</v>
      </c>
      <c r="O46" s="31">
        <v>1</v>
      </c>
      <c r="P46" s="31"/>
      <c r="Q46" s="31">
        <v>1</v>
      </c>
      <c r="R46" s="31">
        <v>1</v>
      </c>
      <c r="S46" s="32">
        <v>1</v>
      </c>
      <c r="T46" s="31">
        <v>1</v>
      </c>
      <c r="U46" s="31">
        <v>1</v>
      </c>
      <c r="V46" s="31"/>
      <c r="W46" s="31"/>
      <c r="X46" s="32"/>
      <c r="Y46" s="31"/>
      <c r="Z46" s="31">
        <v>1</v>
      </c>
      <c r="AA46" s="31"/>
      <c r="AB46" s="31"/>
      <c r="AC46" s="32"/>
      <c r="AD46" s="31">
        <v>1</v>
      </c>
      <c r="AE46" s="31">
        <v>1</v>
      </c>
      <c r="AF46" s="46">
        <f>SUM(E46:AE46)</f>
        <v>12</v>
      </c>
      <c r="AG46" s="47">
        <f>E46*E$4+F46*F$4+G46*G$4+H46*H$4+I46*I$4+J46*J$4+K46*K$4+L46*L$4+M46*M$4+N46*N$4+O46*O$4+P46*P$4+Q46*Q$4+R46*R$4+S46*S$4+T46*T$4+U46*U$4+V46*V$4+W46*W$4+X46*X$4+Y46*Y$4+Z46*Z$4+AA46*AA$4+AB46*AB$4+AC46*AC$4+AD46*AD$4+AE46*AE$4</f>
        <v>60</v>
      </c>
      <c r="AH46" s="35">
        <v>0.6231712962962963</v>
      </c>
      <c r="AI46" s="48"/>
    </row>
    <row r="47" spans="1:35" ht="13.5">
      <c r="A47" s="28">
        <f>A46+1</f>
        <v>40</v>
      </c>
      <c r="B47" s="29">
        <v>1</v>
      </c>
      <c r="C47" s="30" t="s">
        <v>70</v>
      </c>
      <c r="D47" s="30"/>
      <c r="E47" s="31"/>
      <c r="F47" s="31"/>
      <c r="G47" s="31"/>
      <c r="H47" s="31"/>
      <c r="I47" s="32"/>
      <c r="J47" s="31"/>
      <c r="K47" s="31"/>
      <c r="L47" s="31"/>
      <c r="M47" s="31">
        <v>1</v>
      </c>
      <c r="N47" s="32">
        <v>1</v>
      </c>
      <c r="O47" s="31"/>
      <c r="P47" s="31"/>
      <c r="Q47" s="31">
        <v>1</v>
      </c>
      <c r="R47" s="31"/>
      <c r="S47" s="32">
        <v>1</v>
      </c>
      <c r="T47" s="31">
        <v>1</v>
      </c>
      <c r="U47" s="31">
        <v>1</v>
      </c>
      <c r="V47" s="31">
        <v>1</v>
      </c>
      <c r="W47" s="31">
        <v>1</v>
      </c>
      <c r="X47" s="32"/>
      <c r="Y47" s="31"/>
      <c r="Z47" s="31"/>
      <c r="AA47" s="31"/>
      <c r="AB47" s="31"/>
      <c r="AC47" s="32"/>
      <c r="AD47" s="31">
        <v>1</v>
      </c>
      <c r="AE47" s="31">
        <v>1</v>
      </c>
      <c r="AF47" s="33">
        <f>SUM(E47:AE47)</f>
        <v>10</v>
      </c>
      <c r="AG47" s="34">
        <f>E47*E$4+F47*F$4+G47*G$4+H47*H$4+I47*I$4+J47*J$4+K47*K$4+L47*L$4+M47*M$4+N47*N$4+O47*O$4+P47*P$4+Q47*Q$4+R47*R$4+S47*S$4+T47*T$4+U47*U$4+V47*V$4+W47*W$4+X47*X$4+Y47*Y$4+Z47*Z$4+AA47*AA$4+AB47*AB$4+AC47*AC$4+AD47*AD$4+AE47*AE$4</f>
        <v>58</v>
      </c>
      <c r="AH47" s="35">
        <v>0.6170138888888889</v>
      </c>
      <c r="AI47" s="48"/>
    </row>
    <row r="48" spans="1:35" ht="13.5">
      <c r="A48" s="28">
        <f>A47+1</f>
        <v>41</v>
      </c>
      <c r="B48" s="36">
        <v>4</v>
      </c>
      <c r="C48" s="37" t="s">
        <v>71</v>
      </c>
      <c r="D48" s="37"/>
      <c r="E48" s="38"/>
      <c r="F48" s="38"/>
      <c r="G48" s="38">
        <v>1</v>
      </c>
      <c r="H48" s="38">
        <v>1</v>
      </c>
      <c r="I48" s="39">
        <v>1</v>
      </c>
      <c r="J48" s="38">
        <v>1</v>
      </c>
      <c r="K48" s="38">
        <v>1</v>
      </c>
      <c r="L48" s="38">
        <v>1</v>
      </c>
      <c r="M48" s="38">
        <v>1</v>
      </c>
      <c r="N48" s="39">
        <v>1</v>
      </c>
      <c r="O48" s="38">
        <v>1</v>
      </c>
      <c r="P48" s="38"/>
      <c r="Q48" s="38"/>
      <c r="R48" s="38"/>
      <c r="S48" s="39"/>
      <c r="T48" s="38"/>
      <c r="U48" s="38"/>
      <c r="V48" s="38">
        <v>1</v>
      </c>
      <c r="W48" s="38">
        <v>1</v>
      </c>
      <c r="X48" s="39">
        <v>1</v>
      </c>
      <c r="Y48" s="38"/>
      <c r="Z48" s="38">
        <v>1</v>
      </c>
      <c r="AA48" s="38">
        <v>1</v>
      </c>
      <c r="AB48" s="38"/>
      <c r="AC48" s="39">
        <v>1</v>
      </c>
      <c r="AD48" s="38"/>
      <c r="AE48" s="38"/>
      <c r="AF48" s="40">
        <f>SUM(E48:AE48)</f>
        <v>15</v>
      </c>
      <c r="AG48" s="41">
        <f>E48*E$4+F48*F$4+G48*G$4+H48*H$4+I48*I$4+J48*J$4+K48*K$4+L48*L$4+M48*M$4+N48*N$4+O48*O$4+P48*P$4+Q48*Q$4+R48*R$4+S48*S$4+T48*T$4+U48*U$4+V48*V$4+W48*W$4+X48*X$4+Y48*Y$4+Z48*Z$4+AA48*AA$4+AB48*AB$4+AC48*AC$4+AD48*AD$4+AE48*AE$4</f>
        <v>58</v>
      </c>
      <c r="AH48" s="49">
        <v>0.6200810185185185</v>
      </c>
      <c r="AI48" s="48"/>
    </row>
    <row r="49" spans="1:35" ht="13.5">
      <c r="A49" s="28">
        <f>A48+1</f>
        <v>42</v>
      </c>
      <c r="B49" s="43">
        <v>2</v>
      </c>
      <c r="C49" s="44" t="s">
        <v>72</v>
      </c>
      <c r="D49" s="44" t="s">
        <v>73</v>
      </c>
      <c r="E49" s="31"/>
      <c r="F49" s="31"/>
      <c r="G49" s="31"/>
      <c r="H49" s="31"/>
      <c r="I49" s="32"/>
      <c r="J49" s="31"/>
      <c r="K49" s="31">
        <v>1</v>
      </c>
      <c r="L49" s="31"/>
      <c r="M49" s="31">
        <v>1</v>
      </c>
      <c r="N49" s="32">
        <v>1</v>
      </c>
      <c r="O49" s="31"/>
      <c r="P49" s="31"/>
      <c r="Q49" s="31"/>
      <c r="R49" s="31">
        <v>1</v>
      </c>
      <c r="S49" s="32">
        <v>1</v>
      </c>
      <c r="T49" s="31">
        <v>1</v>
      </c>
      <c r="U49" s="31">
        <v>1</v>
      </c>
      <c r="V49" s="31">
        <v>1</v>
      </c>
      <c r="W49" s="31">
        <v>1</v>
      </c>
      <c r="X49" s="32"/>
      <c r="Y49" s="31"/>
      <c r="Z49" s="31"/>
      <c r="AA49" s="31"/>
      <c r="AB49" s="31"/>
      <c r="AC49" s="32"/>
      <c r="AD49" s="31">
        <v>1</v>
      </c>
      <c r="AE49" s="31">
        <v>1</v>
      </c>
      <c r="AF49" s="46">
        <f>SUM(E49:AE49)</f>
        <v>11</v>
      </c>
      <c r="AG49" s="47">
        <f>E49*E$4+F49*F$4+G49*G$4+H49*H$4+I49*I$4+J49*J$4+K49*K$4+L49*L$4+M49*M$4+N49*N$4+O49*O$4+P49*P$4+Q49*Q$4+R49*R$4+S49*S$4+T49*T$4+U49*U$4+V49*V$4+W49*W$4+X49*X$4+Y49*Y$4+Z49*Z$4+AA49*AA$4+AB49*AB$4+AC49*AC$4+AD49*AD$4+AE49*AE$4</f>
        <v>58</v>
      </c>
      <c r="AH49" s="35">
        <v>0.6219328703703704</v>
      </c>
      <c r="AI49" s="48"/>
    </row>
    <row r="50" spans="1:35" ht="13.5">
      <c r="A50" s="28">
        <f>A49+1</f>
        <v>43</v>
      </c>
      <c r="B50" s="43">
        <v>27</v>
      </c>
      <c r="C50" s="44" t="s">
        <v>74</v>
      </c>
      <c r="D50" s="44"/>
      <c r="E50" s="31"/>
      <c r="F50" s="31"/>
      <c r="G50" s="31"/>
      <c r="H50" s="31"/>
      <c r="I50" s="32"/>
      <c r="J50" s="31"/>
      <c r="K50" s="31">
        <v>1</v>
      </c>
      <c r="L50" s="31"/>
      <c r="M50" s="31">
        <v>1</v>
      </c>
      <c r="N50" s="32">
        <v>1</v>
      </c>
      <c r="O50" s="31">
        <v>1</v>
      </c>
      <c r="P50" s="31"/>
      <c r="Q50" s="31">
        <v>1</v>
      </c>
      <c r="R50" s="31">
        <v>1</v>
      </c>
      <c r="S50" s="32">
        <v>1</v>
      </c>
      <c r="T50" s="31">
        <v>1</v>
      </c>
      <c r="U50" s="31">
        <v>1</v>
      </c>
      <c r="V50" s="31"/>
      <c r="W50" s="31"/>
      <c r="X50" s="32"/>
      <c r="Y50" s="31"/>
      <c r="Z50" s="31"/>
      <c r="AA50" s="31"/>
      <c r="AB50" s="31"/>
      <c r="AC50" s="32"/>
      <c r="AD50" s="31">
        <v>1</v>
      </c>
      <c r="AE50" s="31">
        <v>1</v>
      </c>
      <c r="AF50" s="46">
        <f>SUM(E50:AE50)</f>
        <v>11</v>
      </c>
      <c r="AG50" s="47">
        <f>E50*E$4+F50*F$4+G50*G$4+H50*H$4+I50*I$4+J50*J$4+K50*K$4+L50*L$4+M50*M$4+N50*N$4+O50*O$4+P50*P$4+Q50*Q$4+R50*R$4+S50*S$4+T50*T$4+U50*U$4+V50*V$4+W50*W$4+X50*X$4+Y50*Y$4+Z50*Z$4+AA50*AA$4+AB50*AB$4+AC50*AC$4+AD50*AD$4+AE50*AE$4</f>
        <v>58</v>
      </c>
      <c r="AH50" s="35">
        <v>0.6225578703703704</v>
      </c>
      <c r="AI50" s="48"/>
    </row>
    <row r="51" spans="1:35" ht="13.5">
      <c r="A51" s="28">
        <f>A50+1</f>
        <v>44</v>
      </c>
      <c r="B51" s="29">
        <v>2</v>
      </c>
      <c r="C51" s="30" t="s">
        <v>75</v>
      </c>
      <c r="D51" s="30"/>
      <c r="E51" s="31"/>
      <c r="F51" s="31"/>
      <c r="G51" s="31">
        <v>1</v>
      </c>
      <c r="H51" s="31">
        <v>1</v>
      </c>
      <c r="I51" s="32">
        <v>1</v>
      </c>
      <c r="J51" s="31"/>
      <c r="K51" s="31">
        <v>1</v>
      </c>
      <c r="L51" s="31">
        <v>1</v>
      </c>
      <c r="M51" s="31"/>
      <c r="N51" s="32"/>
      <c r="O51" s="31">
        <v>1</v>
      </c>
      <c r="P51" s="31"/>
      <c r="Q51" s="31"/>
      <c r="R51" s="31">
        <v>1</v>
      </c>
      <c r="S51" s="32"/>
      <c r="T51" s="31"/>
      <c r="U51" s="31"/>
      <c r="V51" s="31"/>
      <c r="W51" s="31">
        <v>1</v>
      </c>
      <c r="X51" s="32">
        <v>1</v>
      </c>
      <c r="Y51" s="31"/>
      <c r="Z51" s="31">
        <v>1</v>
      </c>
      <c r="AA51" s="31"/>
      <c r="AB51" s="31"/>
      <c r="AC51" s="32">
        <v>1</v>
      </c>
      <c r="AD51" s="31"/>
      <c r="AE51" s="31">
        <v>1</v>
      </c>
      <c r="AF51" s="33">
        <f>SUM(E51:AE51)</f>
        <v>12</v>
      </c>
      <c r="AG51" s="34">
        <f>E51*E$4+F51*F$4+G51*G$4+H51*H$4+I51*I$4+J51*J$4+K51*K$4+L51*L$4+M51*M$4+N51*N$4+O51*O$4+P51*P$4+Q51*Q$4+R51*R$4+S51*S$4+T51*T$4+U51*U$4+V51*V$4+W51*W$4+X51*X$4+Y51*Y$4+Z51*Z$4+AA51*AA$4+AB51*AB$4+AC51*AC$4+AD51*AD$4+AE51*AE$4</f>
        <v>54</v>
      </c>
      <c r="AH51" s="35">
        <v>0.6070023148148148</v>
      </c>
      <c r="AI51" s="48"/>
    </row>
    <row r="52" spans="1:35" ht="13.5">
      <c r="A52" s="28">
        <f>A51+1</f>
        <v>45</v>
      </c>
      <c r="B52" s="43">
        <v>8</v>
      </c>
      <c r="C52" s="44" t="s">
        <v>76</v>
      </c>
      <c r="D52" s="44" t="s">
        <v>77</v>
      </c>
      <c r="E52" s="31">
        <v>1</v>
      </c>
      <c r="F52" s="31"/>
      <c r="G52" s="31">
        <v>1</v>
      </c>
      <c r="H52" s="31">
        <v>1</v>
      </c>
      <c r="I52" s="32">
        <v>1</v>
      </c>
      <c r="J52" s="31">
        <v>1</v>
      </c>
      <c r="K52" s="31">
        <v>1</v>
      </c>
      <c r="L52" s="31">
        <v>1</v>
      </c>
      <c r="M52" s="31">
        <v>1</v>
      </c>
      <c r="N52" s="32"/>
      <c r="O52" s="31">
        <v>1</v>
      </c>
      <c r="P52" s="31"/>
      <c r="Q52" s="31"/>
      <c r="R52" s="31"/>
      <c r="S52" s="32"/>
      <c r="T52" s="31"/>
      <c r="U52" s="31"/>
      <c r="V52" s="31"/>
      <c r="W52" s="31"/>
      <c r="X52" s="32">
        <v>1</v>
      </c>
      <c r="Y52" s="31">
        <v>1</v>
      </c>
      <c r="Z52" s="31">
        <v>1</v>
      </c>
      <c r="AA52" s="31">
        <v>1</v>
      </c>
      <c r="AB52" s="31"/>
      <c r="AC52" s="32"/>
      <c r="AD52" s="31"/>
      <c r="AE52" s="31"/>
      <c r="AF52" s="46">
        <f>SUM(E52:AE52)</f>
        <v>13</v>
      </c>
      <c r="AG52" s="47">
        <f>E52*E$4+F52*F$4+G52*G$4+H52*H$4+I52*I$4+J52*J$4+K52*K$4+L52*L$4+M52*M$4+N52*N$4+O52*O$4+P52*P$4+Q52*Q$4+R52*R$4+S52*S$4+T52*T$4+U52*U$4+V52*V$4+W52*W$4+X52*X$4+Y52*Y$4+Z52*Z$4+AA52*AA$4+AB52*AB$4+AC52*AC$4+AD52*AD$4+AE52*AE$4</f>
        <v>54</v>
      </c>
      <c r="AH52" s="35">
        <v>0.6135416666666667</v>
      </c>
      <c r="AI52" s="48"/>
    </row>
    <row r="53" spans="1:35" ht="13.5">
      <c r="A53" s="28">
        <f>A52+1</f>
        <v>46</v>
      </c>
      <c r="B53" s="51">
        <v>23</v>
      </c>
      <c r="C53" s="52" t="s">
        <v>78</v>
      </c>
      <c r="D53" s="52" t="s">
        <v>79</v>
      </c>
      <c r="E53" s="38"/>
      <c r="F53" s="38"/>
      <c r="G53" s="38"/>
      <c r="H53" s="38"/>
      <c r="I53" s="39"/>
      <c r="J53" s="38"/>
      <c r="K53" s="38">
        <v>1</v>
      </c>
      <c r="L53" s="38"/>
      <c r="M53" s="38"/>
      <c r="N53" s="39"/>
      <c r="O53" s="38">
        <v>1</v>
      </c>
      <c r="P53" s="38">
        <v>1</v>
      </c>
      <c r="Q53" s="38">
        <v>1</v>
      </c>
      <c r="R53" s="38">
        <v>1</v>
      </c>
      <c r="S53" s="39">
        <v>1</v>
      </c>
      <c r="T53" s="38">
        <v>1</v>
      </c>
      <c r="U53" s="38"/>
      <c r="V53" s="38"/>
      <c r="W53" s="38"/>
      <c r="X53" s="39"/>
      <c r="Y53" s="38"/>
      <c r="Z53" s="38"/>
      <c r="AA53" s="38"/>
      <c r="AB53" s="38"/>
      <c r="AC53" s="39"/>
      <c r="AD53" s="38">
        <v>1</v>
      </c>
      <c r="AE53" s="38">
        <v>1</v>
      </c>
      <c r="AF53" s="53">
        <f>SUM(E53:AE53)</f>
        <v>9</v>
      </c>
      <c r="AG53" s="54">
        <f>E53*E$4+F53*F$4+G53*G$4+H53*H$4+I53*I$4+J53*J$4+K53*K$4+L53*L$4+M53*M$4+N53*N$4+O53*O$4+P53*P$4+Q53*Q$4+R53*R$4+S53*S$4+T53*T$4+U53*U$4+V53*V$4+W53*W$4+X53*X$4+Y53*Y$4+Z53*Z$4+AA53*AA$4+AB53*AB$4+AC53*AC$4+AD53*AD$4+AE53*AE$4</f>
        <v>52</v>
      </c>
      <c r="AH53" s="49">
        <v>0.6135995370370371</v>
      </c>
      <c r="AI53" s="48"/>
    </row>
    <row r="54" spans="1:35" ht="13.5">
      <c r="A54" s="28">
        <f>A53+1</f>
        <v>47</v>
      </c>
      <c r="B54" s="43">
        <v>6</v>
      </c>
      <c r="C54" s="44" t="s">
        <v>80</v>
      </c>
      <c r="D54" s="44" t="s">
        <v>81</v>
      </c>
      <c r="E54" s="31"/>
      <c r="F54" s="31"/>
      <c r="G54" s="31">
        <v>1</v>
      </c>
      <c r="H54" s="31">
        <v>1</v>
      </c>
      <c r="I54" s="32">
        <v>1</v>
      </c>
      <c r="J54" s="31">
        <v>1</v>
      </c>
      <c r="K54" s="31">
        <v>1</v>
      </c>
      <c r="L54" s="31">
        <v>1</v>
      </c>
      <c r="M54" s="31">
        <v>1</v>
      </c>
      <c r="N54" s="32">
        <v>1</v>
      </c>
      <c r="O54" s="31"/>
      <c r="P54" s="31"/>
      <c r="Q54" s="31"/>
      <c r="R54" s="31"/>
      <c r="S54" s="32"/>
      <c r="T54" s="31"/>
      <c r="U54" s="31"/>
      <c r="V54" s="31"/>
      <c r="W54" s="31">
        <v>1</v>
      </c>
      <c r="X54" s="32">
        <v>1</v>
      </c>
      <c r="Y54" s="31"/>
      <c r="Z54" s="31">
        <v>1</v>
      </c>
      <c r="AA54" s="31">
        <v>1</v>
      </c>
      <c r="AB54" s="31"/>
      <c r="AC54" s="32">
        <v>1</v>
      </c>
      <c r="AD54" s="31"/>
      <c r="AE54" s="31"/>
      <c r="AF54" s="46">
        <f>SUM(E54:AE54)</f>
        <v>13</v>
      </c>
      <c r="AG54" s="47">
        <f>E54*E$4+F54*F$4+G54*G$4+H54*H$4+I54*I$4+J54*J$4+K54*K$4+L54*L$4+M54*M$4+N54*N$4+O54*O$4+P54*P$4+Q54*Q$4+R54*R$4+S54*S$4+T54*T$4+U54*U$4+V54*V$4+W54*W$4+X54*X$4+Y54*Y$4+Z54*Z$4+AA54*AA$4+AB54*AB$4+AC54*AC$4+AD54*AD$4+AE54*AE$4</f>
        <v>50</v>
      </c>
      <c r="AH54" s="35">
        <v>0.6174768518518519</v>
      </c>
      <c r="AI54" s="48"/>
    </row>
    <row r="55" spans="1:35" ht="13.5">
      <c r="A55" s="28">
        <f>A54+1</f>
        <v>48</v>
      </c>
      <c r="B55" s="29">
        <v>34</v>
      </c>
      <c r="C55" s="30" t="s">
        <v>82</v>
      </c>
      <c r="D55" s="30"/>
      <c r="E55" s="31"/>
      <c r="F55" s="31"/>
      <c r="G55" s="31"/>
      <c r="H55" s="31"/>
      <c r="I55" s="32"/>
      <c r="J55" s="31"/>
      <c r="K55" s="31">
        <v>1</v>
      </c>
      <c r="L55" s="31"/>
      <c r="M55" s="31"/>
      <c r="N55" s="32">
        <v>1</v>
      </c>
      <c r="O55" s="31">
        <v>1</v>
      </c>
      <c r="P55" s="31"/>
      <c r="Q55" s="31"/>
      <c r="R55" s="31">
        <v>1</v>
      </c>
      <c r="S55" s="32">
        <v>1</v>
      </c>
      <c r="T55" s="31">
        <v>1</v>
      </c>
      <c r="U55" s="31">
        <v>1</v>
      </c>
      <c r="V55" s="31"/>
      <c r="W55" s="31"/>
      <c r="X55" s="32"/>
      <c r="Y55" s="31"/>
      <c r="Z55" s="31"/>
      <c r="AA55" s="31"/>
      <c r="AB55" s="31"/>
      <c r="AC55" s="32"/>
      <c r="AD55" s="31">
        <v>1</v>
      </c>
      <c r="AE55" s="31">
        <v>1</v>
      </c>
      <c r="AF55" s="33">
        <f>SUM(E55:AE55)</f>
        <v>9</v>
      </c>
      <c r="AG55" s="34">
        <f>E55*E$4+F55*F$4+G55*G$4+H55*H$4+I55*I$4+J55*J$4+K55*K$4+L55*L$4+M55*M$4+N55*N$4+O55*O$4+P55*P$4+Q55*Q$4+R55*R$4+S55*S$4+T55*T$4+U55*U$4+V55*V$4+W55*W$4+X55*X$4+Y55*Y$4+Z55*Z$4+AA55*AA$4+AB55*AB$4+AC55*AC$4+AD55*AD$4+AE55*AE$4</f>
        <v>48</v>
      </c>
      <c r="AH55" s="35">
        <v>0.6005787037037037</v>
      </c>
      <c r="AI55" s="48"/>
    </row>
    <row r="56" spans="1:35" ht="13.5">
      <c r="A56" s="28">
        <f>A55+1</f>
        <v>49</v>
      </c>
      <c r="B56" s="43">
        <v>33</v>
      </c>
      <c r="C56" s="44" t="s">
        <v>83</v>
      </c>
      <c r="D56" s="44" t="s">
        <v>84</v>
      </c>
      <c r="E56" s="31"/>
      <c r="F56" s="31"/>
      <c r="G56" s="31">
        <v>1</v>
      </c>
      <c r="H56" s="31">
        <v>1</v>
      </c>
      <c r="I56" s="32">
        <v>1</v>
      </c>
      <c r="J56" s="31">
        <v>1</v>
      </c>
      <c r="K56" s="31"/>
      <c r="L56" s="31"/>
      <c r="M56" s="31">
        <v>1</v>
      </c>
      <c r="N56" s="32"/>
      <c r="O56" s="31"/>
      <c r="P56" s="31"/>
      <c r="Q56" s="31"/>
      <c r="R56" s="31"/>
      <c r="S56" s="32"/>
      <c r="T56" s="31"/>
      <c r="U56" s="31"/>
      <c r="V56" s="31">
        <v>1</v>
      </c>
      <c r="W56" s="31">
        <v>1</v>
      </c>
      <c r="X56" s="32">
        <v>1</v>
      </c>
      <c r="Y56" s="31"/>
      <c r="Z56" s="31"/>
      <c r="AA56" s="31">
        <v>1</v>
      </c>
      <c r="AB56" s="31"/>
      <c r="AC56" s="32">
        <v>1</v>
      </c>
      <c r="AD56" s="31"/>
      <c r="AE56" s="31"/>
      <c r="AF56" s="46">
        <f>SUM(E56:AE56)</f>
        <v>10</v>
      </c>
      <c r="AG56" s="47">
        <f>E56*E$4+F56*F$4+G56*G$4+H56*H$4+I56*I$4+J56*J$4+K56*K$4+L56*L$4+M56*M$4+N56*N$4+O56*O$4+P56*P$4+Q56*Q$4+R56*R$4+S56*S$4+T56*T$4+U56*U$4+V56*V$4+W56*W$4+X56*X$4+Y56*Y$4+Z56*Z$4+AA56*AA$4+AB56*AB$4+AC56*AC$4+AD56*AD$4+AE56*AE$4</f>
        <v>48</v>
      </c>
      <c r="AH56" s="35">
        <v>0.6181712962962963</v>
      </c>
      <c r="AI56" s="48"/>
    </row>
    <row r="57" spans="1:35" ht="13.5">
      <c r="A57" s="28">
        <f>A56+1</f>
        <v>50</v>
      </c>
      <c r="B57" s="29">
        <v>25</v>
      </c>
      <c r="C57" s="30" t="s">
        <v>85</v>
      </c>
      <c r="D57" s="30" t="s">
        <v>86</v>
      </c>
      <c r="E57" s="31"/>
      <c r="F57" s="31"/>
      <c r="G57" s="31">
        <v>1</v>
      </c>
      <c r="H57" s="31">
        <v>1</v>
      </c>
      <c r="I57" s="32">
        <v>1</v>
      </c>
      <c r="J57" s="31">
        <v>1</v>
      </c>
      <c r="K57" s="31">
        <v>1</v>
      </c>
      <c r="L57" s="31">
        <v>1</v>
      </c>
      <c r="M57" s="31">
        <v>1</v>
      </c>
      <c r="N57" s="32">
        <v>1</v>
      </c>
      <c r="O57" s="31">
        <v>1</v>
      </c>
      <c r="P57" s="31"/>
      <c r="Q57" s="31"/>
      <c r="R57" s="31"/>
      <c r="S57" s="32"/>
      <c r="T57" s="31"/>
      <c r="U57" s="31"/>
      <c r="V57" s="31"/>
      <c r="W57" s="31"/>
      <c r="X57" s="32">
        <v>1</v>
      </c>
      <c r="Y57" s="31"/>
      <c r="Z57" s="31">
        <v>1</v>
      </c>
      <c r="AA57" s="31">
        <v>1</v>
      </c>
      <c r="AB57" s="31"/>
      <c r="AC57" s="32">
        <v>1</v>
      </c>
      <c r="AD57" s="31"/>
      <c r="AE57" s="31"/>
      <c r="AF57" s="33">
        <f>SUM(E57:AE57)</f>
        <v>13</v>
      </c>
      <c r="AG57" s="34">
        <f>E57*E$4+F57*F$4+G57*G$4+H57*H$4+I57*I$4+J57*J$4+K57*K$4+L57*L$4+M57*M$4+N57*N$4+O57*O$4+P57*P$4+Q57*Q$4+R57*R$4+S57*S$4+T57*T$4+U57*U$4+V57*V$4+W57*W$4+X57*X$4+Y57*Y$4+Z57*Z$4+AA57*AA$4+AB57*AB$4+AC57*AC$4+AD57*AD$4+AE57*AE$4</f>
        <v>48</v>
      </c>
      <c r="AH57" s="35">
        <v>0.6186921296296296</v>
      </c>
      <c r="AI57" s="48"/>
    </row>
    <row r="58" spans="1:35" ht="13.5">
      <c r="A58" s="28">
        <f>A57+1</f>
        <v>51</v>
      </c>
      <c r="B58" s="43">
        <v>22</v>
      </c>
      <c r="C58" s="44" t="s">
        <v>87</v>
      </c>
      <c r="D58" s="44"/>
      <c r="E58" s="31"/>
      <c r="F58" s="31"/>
      <c r="G58" s="31">
        <v>1</v>
      </c>
      <c r="H58" s="31">
        <v>1</v>
      </c>
      <c r="I58" s="32">
        <v>1</v>
      </c>
      <c r="J58" s="31">
        <v>1</v>
      </c>
      <c r="K58" s="31">
        <v>1</v>
      </c>
      <c r="L58" s="31">
        <v>1</v>
      </c>
      <c r="M58" s="31">
        <v>1</v>
      </c>
      <c r="N58" s="32">
        <v>1</v>
      </c>
      <c r="O58" s="31">
        <v>1</v>
      </c>
      <c r="P58" s="31"/>
      <c r="Q58" s="31"/>
      <c r="R58" s="31"/>
      <c r="S58" s="32"/>
      <c r="T58" s="31"/>
      <c r="U58" s="31"/>
      <c r="V58" s="31"/>
      <c r="W58" s="31"/>
      <c r="X58" s="32">
        <v>1</v>
      </c>
      <c r="Y58" s="31"/>
      <c r="Z58" s="31">
        <v>1</v>
      </c>
      <c r="AA58" s="31">
        <v>1</v>
      </c>
      <c r="AB58" s="31"/>
      <c r="AC58" s="32">
        <v>1</v>
      </c>
      <c r="AD58" s="31"/>
      <c r="AE58" s="31"/>
      <c r="AF58" s="46">
        <f>SUM(E58:AE58)</f>
        <v>13</v>
      </c>
      <c r="AG58" s="47">
        <f>E58*E$4+F58*F$4+G58*G$4+H58*H$4+I58*I$4+J58*J$4+K58*K$4+L58*L$4+M58*M$4+N58*N$4+O58*O$4+P58*P$4+Q58*Q$4+R58*R$4+S58*S$4+T58*T$4+U58*U$4+V58*V$4+W58*W$4+X58*X$4+Y58*Y$4+Z58*Z$4+AA58*AA$4+AB58*AB$4+AC58*AC$4+AD58*AD$4+AE58*AE$4</f>
        <v>48</v>
      </c>
      <c r="AH58" s="35">
        <v>0.6186921296296296</v>
      </c>
      <c r="AI58" s="48"/>
    </row>
    <row r="59" spans="1:35" ht="13.5">
      <c r="A59" s="28">
        <f>A58+1</f>
        <v>52</v>
      </c>
      <c r="B59" s="43">
        <v>13</v>
      </c>
      <c r="C59" s="44" t="s">
        <v>88</v>
      </c>
      <c r="D59" s="44" t="s">
        <v>89</v>
      </c>
      <c r="E59" s="31">
        <v>1</v>
      </c>
      <c r="F59" s="31">
        <v>1</v>
      </c>
      <c r="G59" s="31"/>
      <c r="H59" s="31">
        <v>1</v>
      </c>
      <c r="I59" s="32"/>
      <c r="J59" s="31"/>
      <c r="K59" s="31"/>
      <c r="L59" s="31">
        <v>1</v>
      </c>
      <c r="M59" s="31"/>
      <c r="N59" s="32"/>
      <c r="O59" s="31"/>
      <c r="P59" s="31"/>
      <c r="Q59" s="31"/>
      <c r="R59" s="31"/>
      <c r="S59" s="32"/>
      <c r="T59" s="31"/>
      <c r="U59" s="31"/>
      <c r="V59" s="31"/>
      <c r="W59" s="31"/>
      <c r="X59" s="32">
        <v>1</v>
      </c>
      <c r="Y59" s="31">
        <v>1</v>
      </c>
      <c r="Z59" s="31">
        <v>1</v>
      </c>
      <c r="AA59" s="31"/>
      <c r="AB59" s="31">
        <v>1</v>
      </c>
      <c r="AC59" s="32">
        <v>1</v>
      </c>
      <c r="AD59" s="31"/>
      <c r="AE59" s="31"/>
      <c r="AF59" s="46">
        <f>SUM(E59:AE59)</f>
        <v>9</v>
      </c>
      <c r="AG59" s="47">
        <f>E59*E$4+F59*F$4+G59*G$4+H59*H$4+I59*I$4+J59*J$4+K59*K$4+L59*L$4+M59*M$4+N59*N$4+O59*O$4+P59*P$4+Q59*Q$4+R59*R$4+S59*S$4+T59*T$4+U59*U$4+V59*V$4+W59*W$4+X59*X$4+Y59*Y$4+Z59*Z$4+AA59*AA$4+AB59*AB$4+AC59*AC$4+AD59*AD$4+AE59*AE$4</f>
        <v>48</v>
      </c>
      <c r="AH59" s="35">
        <v>0.6244212962962963</v>
      </c>
      <c r="AI59" s="48"/>
    </row>
    <row r="60" spans="1:35" ht="13.5">
      <c r="A60" s="28">
        <f>A59+1</f>
        <v>53</v>
      </c>
      <c r="B60" s="51">
        <v>14</v>
      </c>
      <c r="C60" s="52" t="s">
        <v>90</v>
      </c>
      <c r="D60" s="52"/>
      <c r="E60" s="38"/>
      <c r="F60" s="38"/>
      <c r="G60" s="38">
        <v>1</v>
      </c>
      <c r="H60" s="38"/>
      <c r="I60" s="39"/>
      <c r="J60" s="38">
        <v>1</v>
      </c>
      <c r="K60" s="38">
        <v>1</v>
      </c>
      <c r="L60" s="38">
        <v>1</v>
      </c>
      <c r="M60" s="38">
        <v>1</v>
      </c>
      <c r="N60" s="39">
        <v>1</v>
      </c>
      <c r="O60" s="38">
        <v>1</v>
      </c>
      <c r="P60" s="38"/>
      <c r="Q60" s="38"/>
      <c r="R60" s="38"/>
      <c r="S60" s="39"/>
      <c r="T60" s="38"/>
      <c r="U60" s="38"/>
      <c r="V60" s="38">
        <v>1</v>
      </c>
      <c r="W60" s="38">
        <v>1</v>
      </c>
      <c r="X60" s="39">
        <v>1</v>
      </c>
      <c r="Y60" s="38"/>
      <c r="Z60" s="38">
        <v>1</v>
      </c>
      <c r="AA60" s="38">
        <v>1</v>
      </c>
      <c r="AB60" s="38"/>
      <c r="AC60" s="39">
        <v>1</v>
      </c>
      <c r="AD60" s="38"/>
      <c r="AE60" s="38"/>
      <c r="AF60" s="53">
        <f>SUM(E60:AE60)</f>
        <v>13</v>
      </c>
      <c r="AG60" s="54">
        <f>E60*E$4+F60*F$4+G60*G$4+H60*H$4+I60*I$4+J60*J$4+K60*K$4+L60*L$4+M60*M$4+N60*N$4+O60*O$4+P60*P$4+Q60*Q$4+R60*R$4+S60*S$4+T60*T$4+U60*U$4+V60*V$4+W60*W$4+X60*X$4+Y60*Y$4+Z60*Z$4+AA60*AA$4+AB60*AB$4+AC60*AC$4+AD60*AD$4+AE60*AE$4</f>
        <v>46</v>
      </c>
      <c r="AH60" s="49">
        <v>0.6020486111111111</v>
      </c>
      <c r="AI60" s="48"/>
    </row>
    <row r="61" spans="1:35" ht="13.5">
      <c r="A61" s="28">
        <f>A60+1</f>
        <v>54</v>
      </c>
      <c r="B61" s="43">
        <v>28</v>
      </c>
      <c r="C61" s="44" t="s">
        <v>91</v>
      </c>
      <c r="D61" s="44" t="s">
        <v>92</v>
      </c>
      <c r="E61" s="31"/>
      <c r="F61" s="31"/>
      <c r="G61" s="31">
        <v>1</v>
      </c>
      <c r="H61" s="31">
        <v>1</v>
      </c>
      <c r="I61" s="32">
        <v>1</v>
      </c>
      <c r="J61" s="31">
        <v>1</v>
      </c>
      <c r="K61" s="31"/>
      <c r="L61" s="31">
        <v>1</v>
      </c>
      <c r="M61" s="31">
        <v>1</v>
      </c>
      <c r="N61" s="32">
        <v>1</v>
      </c>
      <c r="O61" s="31">
        <v>1</v>
      </c>
      <c r="P61" s="31"/>
      <c r="Q61" s="31"/>
      <c r="R61" s="31"/>
      <c r="S61" s="32"/>
      <c r="T61" s="31"/>
      <c r="U61" s="31"/>
      <c r="V61" s="31"/>
      <c r="W61" s="31"/>
      <c r="X61" s="32">
        <v>1</v>
      </c>
      <c r="Y61" s="31"/>
      <c r="Z61" s="31">
        <v>1</v>
      </c>
      <c r="AA61" s="31">
        <v>1</v>
      </c>
      <c r="AB61" s="31"/>
      <c r="AC61" s="32">
        <v>1</v>
      </c>
      <c r="AD61" s="31"/>
      <c r="AE61" s="31"/>
      <c r="AF61" s="46">
        <f>SUM(E61:AE61)</f>
        <v>12</v>
      </c>
      <c r="AG61" s="47">
        <f>E61*E$4+F61*F$4+G61*G$4+H61*H$4+I61*I$4+J61*J$4+K61*K$4+L61*L$4+M61*M$4+N61*N$4+O61*O$4+P61*P$4+Q61*Q$4+R61*R$4+S61*S$4+T61*T$4+U61*U$4+V61*V$4+W61*W$4+X61*X$4+Y61*Y$4+Z61*Z$4+AA61*AA$4+AB61*AB$4+AC61*AC$4+AD61*AD$4+AE61*AE$4</f>
        <v>46</v>
      </c>
      <c r="AH61" s="35">
        <v>0.6234375</v>
      </c>
      <c r="AI61" s="48"/>
    </row>
    <row r="62" spans="1:35" ht="13.5">
      <c r="A62" s="28">
        <f>A61+1</f>
        <v>55</v>
      </c>
      <c r="B62" s="29">
        <v>9</v>
      </c>
      <c r="C62" s="30" t="s">
        <v>93</v>
      </c>
      <c r="D62" s="30" t="s">
        <v>94</v>
      </c>
      <c r="E62" s="31"/>
      <c r="F62" s="31"/>
      <c r="G62" s="31"/>
      <c r="H62" s="31"/>
      <c r="I62" s="32"/>
      <c r="J62" s="31"/>
      <c r="K62" s="31">
        <v>1</v>
      </c>
      <c r="L62" s="31"/>
      <c r="M62" s="31">
        <v>1</v>
      </c>
      <c r="N62" s="32">
        <v>1</v>
      </c>
      <c r="O62" s="31">
        <v>1</v>
      </c>
      <c r="P62" s="31">
        <v>1</v>
      </c>
      <c r="Q62" s="31">
        <v>1</v>
      </c>
      <c r="R62" s="31">
        <v>1</v>
      </c>
      <c r="S62" s="32"/>
      <c r="T62" s="31"/>
      <c r="U62" s="31"/>
      <c r="V62" s="31"/>
      <c r="W62" s="31">
        <v>1</v>
      </c>
      <c r="X62" s="32"/>
      <c r="Y62" s="31"/>
      <c r="Z62" s="31"/>
      <c r="AA62" s="31"/>
      <c r="AB62" s="31"/>
      <c r="AC62" s="32"/>
      <c r="AD62" s="31">
        <v>1</v>
      </c>
      <c r="AE62" s="31">
        <v>1</v>
      </c>
      <c r="AF62" s="33">
        <f>SUM(E62:AE62)</f>
        <v>10</v>
      </c>
      <c r="AG62" s="34">
        <f>E62*E$4+F62*F$4+G62*G$4+H62*H$4+I62*I$4+J62*J$4+K62*K$4+L62*L$4+M62*M$4+N62*N$4+O62*O$4+P62*P$4+Q62*Q$4+R62*R$4+S62*S$4+T62*T$4+U62*U$4+V62*V$4+W62*W$4+X62*X$4+Y62*Y$4+Z62*Z$4+AA62*AA$4+AB62*AB$4+AC62*AC$4+AD62*AD$4+AE62*AE$4</f>
        <v>44</v>
      </c>
      <c r="AH62" s="35">
        <v>0.6129050925925926</v>
      </c>
      <c r="AI62" s="48"/>
    </row>
    <row r="63" spans="1:35" ht="13.5">
      <c r="A63" s="28">
        <f>A62+1</f>
        <v>56</v>
      </c>
      <c r="B63" s="36">
        <v>22</v>
      </c>
      <c r="C63" s="37" t="s">
        <v>95</v>
      </c>
      <c r="D63" s="37" t="s">
        <v>96</v>
      </c>
      <c r="E63" s="38"/>
      <c r="F63" s="38"/>
      <c r="G63" s="38">
        <v>1</v>
      </c>
      <c r="H63" s="38">
        <v>1</v>
      </c>
      <c r="I63" s="39">
        <v>1</v>
      </c>
      <c r="J63" s="38">
        <v>1</v>
      </c>
      <c r="K63" s="38">
        <v>1</v>
      </c>
      <c r="L63" s="38"/>
      <c r="M63" s="38">
        <v>1</v>
      </c>
      <c r="N63" s="39">
        <v>1</v>
      </c>
      <c r="O63" s="38">
        <v>1</v>
      </c>
      <c r="P63" s="38"/>
      <c r="Q63" s="38"/>
      <c r="R63" s="38"/>
      <c r="S63" s="39"/>
      <c r="T63" s="38"/>
      <c r="U63" s="38"/>
      <c r="V63" s="38"/>
      <c r="W63" s="38"/>
      <c r="X63" s="39">
        <v>1</v>
      </c>
      <c r="Y63" s="38"/>
      <c r="Z63" s="38"/>
      <c r="AA63" s="38">
        <v>1</v>
      </c>
      <c r="AB63" s="38"/>
      <c r="AC63" s="39">
        <v>1</v>
      </c>
      <c r="AD63" s="38"/>
      <c r="AE63" s="38"/>
      <c r="AF63" s="40">
        <f>SUM(E63:AE63)</f>
        <v>11</v>
      </c>
      <c r="AG63" s="41">
        <f>E63*E$4+F63*F$4+G63*G$4+H63*H$4+I63*I$4+J63*J$4+K63*K$4+L63*L$4+M63*M$4+N63*N$4+O63*O$4+P63*P$4+Q63*Q$4+R63*R$4+S63*S$4+T63*T$4+U63*U$4+V63*V$4+W63*W$4+X63*X$4+Y63*Y$4+Z63*Z$4+AA63*AA$4+AB63*AB$4+AC63*AC$4+AD63*AD$4+AE63*AE$4</f>
        <v>44</v>
      </c>
      <c r="AH63" s="49">
        <v>0.6215856481481482</v>
      </c>
      <c r="AI63" s="48"/>
    </row>
    <row r="64" spans="1:35" ht="13.5">
      <c r="A64" s="28">
        <f>A63+1</f>
        <v>57</v>
      </c>
      <c r="B64" s="43">
        <v>18</v>
      </c>
      <c r="C64" s="44" t="s">
        <v>97</v>
      </c>
      <c r="D64" s="44" t="s">
        <v>98</v>
      </c>
      <c r="E64" s="31"/>
      <c r="F64" s="31"/>
      <c r="G64" s="31"/>
      <c r="H64" s="31"/>
      <c r="I64" s="32"/>
      <c r="J64" s="31"/>
      <c r="K64" s="31">
        <v>1</v>
      </c>
      <c r="L64" s="31"/>
      <c r="M64" s="31"/>
      <c r="N64" s="32"/>
      <c r="O64" s="31"/>
      <c r="P64" s="31"/>
      <c r="Q64" s="31"/>
      <c r="R64" s="31">
        <v>1</v>
      </c>
      <c r="S64" s="32">
        <v>1</v>
      </c>
      <c r="T64" s="31">
        <v>1</v>
      </c>
      <c r="U64" s="31">
        <v>1</v>
      </c>
      <c r="V64" s="31"/>
      <c r="W64" s="31"/>
      <c r="X64" s="32"/>
      <c r="Y64" s="31"/>
      <c r="Z64" s="31"/>
      <c r="AA64" s="31"/>
      <c r="AB64" s="31"/>
      <c r="AC64" s="32"/>
      <c r="AD64" s="31">
        <v>1</v>
      </c>
      <c r="AE64" s="31">
        <v>1</v>
      </c>
      <c r="AF64" s="46">
        <f>SUM(E64:AE64)</f>
        <v>7</v>
      </c>
      <c r="AG64" s="47">
        <f>E64*E$4+F64*F$4+G64*G$4+H64*H$4+I64*I$4+J64*J$4+K64*K$4+L64*L$4+M64*M$4+N64*N$4+O64*O$4+P64*P$4+Q64*Q$4+R64*R$4+S64*S$4+T64*T$4+U64*U$4+V64*V$4+W64*W$4+X64*X$4+Y64*Y$4+Z64*Z$4+AA64*AA$4+AB64*AB$4+AC64*AC$4+AD64*AD$4+AE64*AE$4</f>
        <v>44</v>
      </c>
      <c r="AH64" s="35">
        <v>0.622337962962963</v>
      </c>
      <c r="AI64" s="48"/>
    </row>
    <row r="65" spans="1:35" ht="13.5">
      <c r="A65" s="28">
        <f>A64+1</f>
        <v>58</v>
      </c>
      <c r="B65" s="43">
        <v>21</v>
      </c>
      <c r="C65" s="44" t="s">
        <v>99</v>
      </c>
      <c r="D65" s="44" t="s">
        <v>100</v>
      </c>
      <c r="E65" s="31"/>
      <c r="F65" s="31"/>
      <c r="G65" s="31"/>
      <c r="H65" s="31"/>
      <c r="I65" s="32"/>
      <c r="J65" s="31"/>
      <c r="K65" s="31"/>
      <c r="L65" s="31">
        <v>1</v>
      </c>
      <c r="M65" s="31">
        <v>1</v>
      </c>
      <c r="N65" s="32">
        <v>1</v>
      </c>
      <c r="O65" s="31">
        <v>1</v>
      </c>
      <c r="P65" s="31"/>
      <c r="Q65" s="31"/>
      <c r="R65" s="31">
        <v>1</v>
      </c>
      <c r="S65" s="32"/>
      <c r="T65" s="31"/>
      <c r="U65" s="31"/>
      <c r="V65" s="31">
        <v>1</v>
      </c>
      <c r="W65" s="31">
        <v>1</v>
      </c>
      <c r="X65" s="32">
        <v>1</v>
      </c>
      <c r="Y65" s="31"/>
      <c r="Z65" s="31">
        <v>1</v>
      </c>
      <c r="AA65" s="31"/>
      <c r="AB65" s="31"/>
      <c r="AC65" s="32">
        <v>1</v>
      </c>
      <c r="AD65" s="31"/>
      <c r="AE65" s="31">
        <v>1</v>
      </c>
      <c r="AF65" s="46">
        <f>SUM(E65:AE65)</f>
        <v>11</v>
      </c>
      <c r="AG65" s="47">
        <f>E65*E$4+F65*F$4+G65*G$4+H65*H$4+I65*I$4+J65*J$4+K65*K$4+L65*L$4+M65*M$4+N65*N$4+O65*O$4+P65*P$4+Q65*Q$4+R65*R$4+S65*S$4+T65*T$4+U65*U$4+V65*V$4+W65*W$4+X65*X$4+Y65*Y$4+Z65*Z$4+AA65*AA$4+AB65*AB$4+AC65*AC$4+AD65*AD$4+AE65*AE$4</f>
        <v>44</v>
      </c>
      <c r="AH65" s="35">
        <v>0.6235185185185185</v>
      </c>
      <c r="AI65" s="48"/>
    </row>
    <row r="66" spans="1:35" ht="13.5">
      <c r="A66" s="28">
        <f>A65+1</f>
        <v>59</v>
      </c>
      <c r="B66" s="29">
        <v>37</v>
      </c>
      <c r="C66" s="30" t="s">
        <v>101</v>
      </c>
      <c r="D66" s="30"/>
      <c r="E66" s="31"/>
      <c r="F66" s="31"/>
      <c r="G66" s="31">
        <v>1</v>
      </c>
      <c r="H66" s="31">
        <v>1</v>
      </c>
      <c r="I66" s="32">
        <v>1</v>
      </c>
      <c r="J66" s="31">
        <v>1</v>
      </c>
      <c r="K66" s="31"/>
      <c r="L66" s="31">
        <v>1</v>
      </c>
      <c r="M66" s="31"/>
      <c r="N66" s="32"/>
      <c r="O66" s="31"/>
      <c r="P66" s="31"/>
      <c r="Q66" s="31"/>
      <c r="R66" s="31"/>
      <c r="S66" s="32"/>
      <c r="T66" s="31"/>
      <c r="U66" s="31"/>
      <c r="V66" s="31"/>
      <c r="W66" s="31"/>
      <c r="X66" s="32">
        <v>1</v>
      </c>
      <c r="Y66" s="31"/>
      <c r="Z66" s="31">
        <v>1</v>
      </c>
      <c r="AA66" s="31">
        <v>1</v>
      </c>
      <c r="AB66" s="31"/>
      <c r="AC66" s="32">
        <v>1</v>
      </c>
      <c r="AD66" s="31"/>
      <c r="AE66" s="31"/>
      <c r="AF66" s="33">
        <f>SUM(E66:AE66)</f>
        <v>9</v>
      </c>
      <c r="AG66" s="34">
        <f>E66*E$4+F66*F$4+G66*G$4+H66*H$4+I66*I$4+J66*J$4+K66*K$4+L66*L$4+M66*M$4+N66*N$4+O66*O$4+P66*P$4+Q66*Q$4+R66*R$4+S66*S$4+T66*T$4+U66*U$4+V66*V$4+W66*W$4+X66*X$4+Y66*Y$4+Z66*Z$4+AA66*AA$4+AB66*AB$4+AC66*AC$4+AD66*AD$4+AE66*AE$4</f>
        <v>40</v>
      </c>
      <c r="AH66" s="35">
        <v>0.625</v>
      </c>
      <c r="AI66" s="48"/>
    </row>
    <row r="67" spans="1:35" ht="13.5">
      <c r="A67" s="28">
        <f>A66+1</f>
        <v>60</v>
      </c>
      <c r="B67" s="43">
        <v>9</v>
      </c>
      <c r="C67" s="44" t="s">
        <v>102</v>
      </c>
      <c r="D67" s="44" t="s">
        <v>103</v>
      </c>
      <c r="E67" s="31"/>
      <c r="F67" s="31"/>
      <c r="G67" s="31">
        <v>1</v>
      </c>
      <c r="H67" s="31">
        <v>1</v>
      </c>
      <c r="I67" s="32">
        <v>1</v>
      </c>
      <c r="J67" s="31">
        <v>1</v>
      </c>
      <c r="K67" s="31">
        <v>1</v>
      </c>
      <c r="L67" s="31">
        <v>1</v>
      </c>
      <c r="M67" s="31"/>
      <c r="N67" s="32"/>
      <c r="O67" s="31">
        <v>1</v>
      </c>
      <c r="P67" s="31"/>
      <c r="Q67" s="31"/>
      <c r="R67" s="31"/>
      <c r="S67" s="32"/>
      <c r="T67" s="31"/>
      <c r="U67" s="31"/>
      <c r="V67" s="31"/>
      <c r="W67" s="31"/>
      <c r="X67" s="32">
        <v>1</v>
      </c>
      <c r="Y67" s="31"/>
      <c r="Z67" s="31"/>
      <c r="AA67" s="31">
        <v>1</v>
      </c>
      <c r="AB67" s="31"/>
      <c r="AC67" s="32"/>
      <c r="AD67" s="31"/>
      <c r="AE67" s="31"/>
      <c r="AF67" s="46">
        <f>SUM(E67:AE67)</f>
        <v>9</v>
      </c>
      <c r="AG67" s="47">
        <f>E67*E$4+F67*F$4+G67*G$4+H67*H$4+I67*I$4+J67*J$4+K67*K$4+L67*L$4+M67*M$4+N67*N$4+O67*O$4+P67*P$4+Q67*Q$4+R67*R$4+S67*S$4+T67*T$4+U67*U$4+V67*V$4+W67*W$4+X67*X$4+Y67*Y$4+Z67*Z$4+AA67*AA$4+AB67*AB$4+AC67*AC$4+AD67*AD$4+AE67*AE$4</f>
        <v>38</v>
      </c>
      <c r="AH67" s="35">
        <v>0.6166087962962963</v>
      </c>
      <c r="AI67" s="48"/>
    </row>
    <row r="68" spans="1:35" ht="13.5">
      <c r="A68" s="28">
        <f>A67+1</f>
        <v>61</v>
      </c>
      <c r="B68" s="55">
        <v>11</v>
      </c>
      <c r="C68" s="56" t="s">
        <v>104</v>
      </c>
      <c r="D68" s="56"/>
      <c r="E68" s="57"/>
      <c r="F68" s="57"/>
      <c r="G68" s="57">
        <v>1</v>
      </c>
      <c r="H68" s="57">
        <v>1</v>
      </c>
      <c r="I68" s="58"/>
      <c r="J68" s="57">
        <v>1</v>
      </c>
      <c r="K68" s="57"/>
      <c r="L68" s="57"/>
      <c r="M68" s="57"/>
      <c r="N68" s="58"/>
      <c r="O68" s="57">
        <v>1</v>
      </c>
      <c r="P68" s="57"/>
      <c r="Q68" s="57"/>
      <c r="R68" s="57"/>
      <c r="S68" s="58"/>
      <c r="T68" s="57"/>
      <c r="U68" s="57"/>
      <c r="V68" s="57"/>
      <c r="W68" s="57"/>
      <c r="X68" s="58">
        <v>1</v>
      </c>
      <c r="Y68" s="57"/>
      <c r="Z68" s="57"/>
      <c r="AA68" s="57">
        <v>1</v>
      </c>
      <c r="AB68" s="57"/>
      <c r="AC68" s="58">
        <v>1</v>
      </c>
      <c r="AD68" s="57"/>
      <c r="AE68" s="57"/>
      <c r="AF68" s="59">
        <f>SUM(E68:AE68)</f>
        <v>7</v>
      </c>
      <c r="AG68" s="60">
        <f>E68*E$4+F68*F$4+G68*G$4+H68*H$4+I68*I$4+J68*J$4+K68*K$4+L68*L$4+M68*M$4+N68*N$4+O68*O$4+P68*P$4+Q68*Q$4+R68*R$4+S68*S$4+T68*T$4+U68*U$4+V68*V$4+W68*W$4+X68*X$4+Y68*Y$4+Z68*Z$4+AA68*AA$4+AB68*AB$4+AC68*AC$4+AD68*AD$4+AE68*AE$4</f>
        <v>34</v>
      </c>
      <c r="AH68" s="61">
        <v>0.6177314814814815</v>
      </c>
      <c r="AI68" s="48"/>
    </row>
    <row r="69" spans="1:35" ht="13.5">
      <c r="A69" s="28">
        <f>A68+1</f>
        <v>62</v>
      </c>
      <c r="B69" s="51">
        <v>20</v>
      </c>
      <c r="C69" s="52" t="s">
        <v>105</v>
      </c>
      <c r="D69" s="52" t="s">
        <v>106</v>
      </c>
      <c r="E69" s="38"/>
      <c r="F69" s="38"/>
      <c r="G69" s="38">
        <v>1</v>
      </c>
      <c r="H69" s="38"/>
      <c r="I69" s="39"/>
      <c r="J69" s="38">
        <v>1</v>
      </c>
      <c r="K69" s="38"/>
      <c r="L69" s="38">
        <v>1</v>
      </c>
      <c r="M69" s="38">
        <v>1</v>
      </c>
      <c r="N69" s="39"/>
      <c r="O69" s="38">
        <v>1</v>
      </c>
      <c r="P69" s="38"/>
      <c r="Q69" s="38"/>
      <c r="R69" s="38"/>
      <c r="S69" s="39"/>
      <c r="T69" s="38"/>
      <c r="U69" s="38"/>
      <c r="V69" s="38"/>
      <c r="W69" s="38"/>
      <c r="X69" s="39">
        <v>1</v>
      </c>
      <c r="Y69" s="38"/>
      <c r="Z69" s="38">
        <v>1</v>
      </c>
      <c r="AA69" s="38">
        <v>1</v>
      </c>
      <c r="AB69" s="38"/>
      <c r="AC69" s="39">
        <v>1</v>
      </c>
      <c r="AD69" s="38"/>
      <c r="AE69" s="38"/>
      <c r="AF69" s="53">
        <f>SUM(E69:AE69)</f>
        <v>9</v>
      </c>
      <c r="AG69" s="54">
        <f>E69*E$4+F69*F$4+G69*G$4+H69*H$4+I69*I$4+J69*J$4+K69*K$4+L69*L$4+M69*M$4+N69*N$4+O69*O$4+P69*P$4+Q69*Q$4+R69*R$4+S69*S$4+T69*T$4+U69*U$4+V69*V$4+W69*W$4+X69*X$4+Y69*Y$4+Z69*Z$4+AA69*AA$4+AB69*AB$4+AC69*AC$4+AD69*AD$4+AE69*AE$4</f>
        <v>32</v>
      </c>
      <c r="AH69" s="49">
        <v>0.6207754629629629</v>
      </c>
      <c r="AI69" s="48"/>
    </row>
    <row r="70" spans="1:35" ht="13.5">
      <c r="A70" s="28">
        <f>A69+1</f>
        <v>63</v>
      </c>
      <c r="B70" s="43">
        <v>32</v>
      </c>
      <c r="C70" s="44" t="s">
        <v>107</v>
      </c>
      <c r="D70" s="44" t="s">
        <v>108</v>
      </c>
      <c r="E70" s="31"/>
      <c r="F70" s="31"/>
      <c r="G70" s="31">
        <v>1</v>
      </c>
      <c r="H70" s="31">
        <v>1</v>
      </c>
      <c r="I70" s="32">
        <v>1</v>
      </c>
      <c r="J70" s="31">
        <v>1</v>
      </c>
      <c r="K70" s="31">
        <v>1</v>
      </c>
      <c r="L70" s="31"/>
      <c r="M70" s="31"/>
      <c r="N70" s="32"/>
      <c r="O70" s="31">
        <v>1</v>
      </c>
      <c r="P70" s="31"/>
      <c r="Q70" s="31"/>
      <c r="R70" s="31"/>
      <c r="S70" s="32"/>
      <c r="T70" s="31"/>
      <c r="U70" s="31"/>
      <c r="V70" s="31"/>
      <c r="W70" s="31"/>
      <c r="X70" s="32"/>
      <c r="Y70" s="31"/>
      <c r="Z70" s="31"/>
      <c r="AA70" s="31">
        <v>1</v>
      </c>
      <c r="AB70" s="31"/>
      <c r="AC70" s="32"/>
      <c r="AD70" s="31"/>
      <c r="AE70" s="31"/>
      <c r="AF70" s="46">
        <f>SUM(E70:AE70)</f>
        <v>7</v>
      </c>
      <c r="AG70" s="47">
        <f>E70*E$4+F70*F$4+G70*G$4+H70*H$4+I70*I$4+J70*J$4+K70*K$4+L70*L$4+M70*M$4+N70*N$4+O70*O$4+P70*P$4+Q70*Q$4+R70*R$4+S70*S$4+T70*T$4+U70*U$4+V70*V$4+W70*W$4+X70*X$4+Y70*Y$4+Z70*Z$4+AA70*AA$4+AB70*AB$4+AC70*AC$4+AD70*AD$4+AE70*AE$4</f>
        <v>28</v>
      </c>
      <c r="AH70" s="35">
        <v>0.6024074074074074</v>
      </c>
      <c r="AI70" s="48"/>
    </row>
    <row r="71" spans="1:35" ht="13.5">
      <c r="A71" s="28">
        <f>A70+1</f>
        <v>64</v>
      </c>
      <c r="B71" s="43">
        <v>29</v>
      </c>
      <c r="C71" s="44" t="s">
        <v>109</v>
      </c>
      <c r="D71" s="44"/>
      <c r="E71" s="31"/>
      <c r="F71" s="31"/>
      <c r="G71" s="31"/>
      <c r="H71" s="31"/>
      <c r="I71" s="32"/>
      <c r="J71" s="31">
        <v>1</v>
      </c>
      <c r="K71" s="31">
        <v>1</v>
      </c>
      <c r="L71" s="31">
        <v>1</v>
      </c>
      <c r="M71" s="31">
        <v>1</v>
      </c>
      <c r="N71" s="32">
        <v>1</v>
      </c>
      <c r="O71" s="31">
        <v>1</v>
      </c>
      <c r="P71" s="31"/>
      <c r="Q71" s="31"/>
      <c r="R71" s="31"/>
      <c r="S71" s="32"/>
      <c r="T71" s="31"/>
      <c r="U71" s="31"/>
      <c r="V71" s="31"/>
      <c r="W71" s="31"/>
      <c r="X71" s="32"/>
      <c r="Y71" s="31"/>
      <c r="Z71" s="31">
        <v>1</v>
      </c>
      <c r="AA71" s="31"/>
      <c r="AB71" s="31"/>
      <c r="AC71" s="32"/>
      <c r="AD71" s="31"/>
      <c r="AE71" s="31">
        <v>1</v>
      </c>
      <c r="AF71" s="46">
        <f>SUM(E71:AE71)</f>
        <v>8</v>
      </c>
      <c r="AG71" s="47">
        <f>E71*E$4+F71*F$4+G71*G$4+H71*H$4+I71*I$4+J71*J$4+K71*K$4+L71*L$4+M71*M$4+N71*N$4+O71*O$4+P71*P$4+Q71*Q$4+R71*R$4+S71*S$4+T71*T$4+U71*U$4+V71*V$4+W71*W$4+X71*X$4+Y71*Y$4+Z71*Z$4+AA71*AA$4+AB71*AB$4+AC71*AC$4+AD71*AD$4+AE71*AE$4</f>
        <v>20</v>
      </c>
      <c r="AH71" s="35">
        <v>0.5829861111111111</v>
      </c>
      <c r="AI71" s="48"/>
    </row>
    <row r="72" spans="1:35" ht="13.5">
      <c r="A72" s="28">
        <f>A71+1</f>
        <v>65</v>
      </c>
      <c r="B72" s="43">
        <v>15</v>
      </c>
      <c r="C72" s="44" t="s">
        <v>110</v>
      </c>
      <c r="D72" s="44" t="s">
        <v>111</v>
      </c>
      <c r="E72" s="31"/>
      <c r="F72" s="31"/>
      <c r="G72" s="31"/>
      <c r="H72" s="31"/>
      <c r="I72" s="32"/>
      <c r="J72" s="31"/>
      <c r="K72" s="31">
        <v>1</v>
      </c>
      <c r="L72" s="31"/>
      <c r="M72" s="31"/>
      <c r="N72" s="32"/>
      <c r="O72" s="31">
        <v>1</v>
      </c>
      <c r="P72" s="31">
        <v>1</v>
      </c>
      <c r="Q72" s="31">
        <v>1</v>
      </c>
      <c r="R72" s="31"/>
      <c r="S72" s="32"/>
      <c r="T72" s="31"/>
      <c r="U72" s="31"/>
      <c r="V72" s="31"/>
      <c r="W72" s="31"/>
      <c r="X72" s="32"/>
      <c r="Y72" s="31"/>
      <c r="Z72" s="31"/>
      <c r="AA72" s="31"/>
      <c r="AB72" s="31"/>
      <c r="AC72" s="32"/>
      <c r="AD72" s="31"/>
      <c r="AE72" s="31"/>
      <c r="AF72" s="46">
        <f>SUM(E72:AE72)</f>
        <v>4</v>
      </c>
      <c r="AG72" s="47">
        <f>E72*E$4+F72*F$4+G72*G$4+H72*H$4+I72*I$4+J72*J$4+K72*K$4+L72*L$4+M72*M$4+N72*N$4+O72*O$4+P72*P$4+Q72*Q$4+R72*R$4+S72*S$4+T72*T$4+U72*U$4+V72*V$4+W72*W$4+X72*X$4+Y72*Y$4+Z72*Z$4+AA72*AA$4+AB72*AB$4+AC72*AC$4+AD72*AD$4+AE72*AE$4</f>
        <v>18</v>
      </c>
      <c r="AH72" s="35">
        <v>0.5902777777777778</v>
      </c>
      <c r="AI72" s="48"/>
    </row>
    <row r="73" spans="1:35" ht="13.5">
      <c r="A73" s="28">
        <f>A72+1</f>
        <v>66</v>
      </c>
      <c r="B73" s="43">
        <v>24</v>
      </c>
      <c r="C73" s="44" t="s">
        <v>112</v>
      </c>
      <c r="D73" s="44" t="s">
        <v>113</v>
      </c>
      <c r="E73" s="31"/>
      <c r="F73" s="31"/>
      <c r="G73" s="31"/>
      <c r="H73" s="31"/>
      <c r="I73" s="32"/>
      <c r="J73" s="31">
        <v>1</v>
      </c>
      <c r="K73" s="31"/>
      <c r="L73" s="31">
        <v>1</v>
      </c>
      <c r="M73" s="31">
        <v>1</v>
      </c>
      <c r="N73" s="32">
        <v>1</v>
      </c>
      <c r="O73" s="31">
        <v>1</v>
      </c>
      <c r="P73" s="31"/>
      <c r="Q73" s="31"/>
      <c r="R73" s="31"/>
      <c r="S73" s="32"/>
      <c r="T73" s="31"/>
      <c r="U73" s="31"/>
      <c r="V73" s="31"/>
      <c r="W73" s="31"/>
      <c r="X73" s="32"/>
      <c r="Y73" s="31"/>
      <c r="Z73" s="31">
        <v>1</v>
      </c>
      <c r="AA73" s="31"/>
      <c r="AB73" s="31"/>
      <c r="AC73" s="32"/>
      <c r="AD73" s="31"/>
      <c r="AE73" s="31">
        <v>1</v>
      </c>
      <c r="AF73" s="46">
        <f>SUM(E73:AE73)</f>
        <v>7</v>
      </c>
      <c r="AG73" s="47">
        <f>E73*E$4+F73*F$4+G73*G$4+H73*H$4+I73*I$4+J73*J$4+K73*K$4+L73*L$4+M73*M$4+N73*N$4+O73*O$4+P73*P$4+Q73*Q$4+R73*R$4+S73*S$4+T73*T$4+U73*U$4+V73*V$4+W73*W$4+X73*X$4+Y73*Y$4+Z73*Z$4+AA73*AA$4+AB73*AB$4+AC73*AC$4+AD73*AD$4+AE73*AE$4</f>
        <v>18</v>
      </c>
      <c r="AH73" s="35">
        <v>0.6020601851851851</v>
      </c>
      <c r="AI73" s="48"/>
    </row>
    <row r="74" spans="1:35" ht="13.5">
      <c r="A74" s="28">
        <f>A73+1</f>
        <v>67</v>
      </c>
      <c r="B74" s="51">
        <v>34</v>
      </c>
      <c r="C74" s="52" t="s">
        <v>114</v>
      </c>
      <c r="D74" s="52" t="s">
        <v>115</v>
      </c>
      <c r="E74" s="38"/>
      <c r="F74" s="38"/>
      <c r="G74" s="38"/>
      <c r="H74" s="38"/>
      <c r="I74" s="39"/>
      <c r="J74" s="38"/>
      <c r="K74" s="38">
        <v>1</v>
      </c>
      <c r="L74" s="38"/>
      <c r="M74" s="38">
        <v>1</v>
      </c>
      <c r="N74" s="39">
        <v>1</v>
      </c>
      <c r="O74" s="38"/>
      <c r="P74" s="38"/>
      <c r="Q74" s="38"/>
      <c r="R74" s="38"/>
      <c r="S74" s="39"/>
      <c r="T74" s="38"/>
      <c r="U74" s="38"/>
      <c r="V74" s="38"/>
      <c r="W74" s="38"/>
      <c r="X74" s="39"/>
      <c r="Y74" s="38"/>
      <c r="Z74" s="38"/>
      <c r="AA74" s="38"/>
      <c r="AB74" s="38"/>
      <c r="AC74" s="39"/>
      <c r="AD74" s="38">
        <v>1</v>
      </c>
      <c r="AE74" s="38">
        <v>1</v>
      </c>
      <c r="AF74" s="53">
        <f>SUM(E74:AE74)</f>
        <v>5</v>
      </c>
      <c r="AG74" s="54">
        <f>E74*E$4+F74*F$4+G74*G$4+H74*H$4+I74*I$4+J74*J$4+K74*K$4+L74*L$4+M74*M$4+N74*N$4+O74*O$4+P74*P$4+Q74*Q$4+R74*R$4+S74*S$4+T74*T$4+U74*U$4+V74*V$4+W74*W$4+X74*X$4+Y74*Y$4+Z74*Z$4+AA74*AA$4+AB74*AB$4+AC74*AC$4+AD74*AD$4+AE74*AE$4</f>
        <v>18</v>
      </c>
      <c r="AH74" s="49">
        <v>0.6192361111111111</v>
      </c>
      <c r="AI74" s="48"/>
    </row>
    <row r="75" spans="1:35" ht="13.5">
      <c r="A75" s="28">
        <f>A74+1</f>
        <v>68</v>
      </c>
      <c r="B75" s="43">
        <v>12</v>
      </c>
      <c r="C75" s="44" t="s">
        <v>116</v>
      </c>
      <c r="D75" s="44" t="s">
        <v>117</v>
      </c>
      <c r="E75" s="31"/>
      <c r="F75" s="31"/>
      <c r="G75" s="31"/>
      <c r="H75" s="31"/>
      <c r="I75" s="32"/>
      <c r="J75" s="31"/>
      <c r="K75" s="31">
        <v>1</v>
      </c>
      <c r="L75" s="31"/>
      <c r="M75" s="31">
        <v>1</v>
      </c>
      <c r="N75" s="32">
        <v>1</v>
      </c>
      <c r="O75" s="31">
        <v>1</v>
      </c>
      <c r="P75" s="31"/>
      <c r="Q75" s="31"/>
      <c r="R75" s="31"/>
      <c r="S75" s="32"/>
      <c r="T75" s="31"/>
      <c r="U75" s="31"/>
      <c r="V75" s="31"/>
      <c r="W75" s="31"/>
      <c r="X75" s="32"/>
      <c r="Y75" s="31"/>
      <c r="Z75" s="31"/>
      <c r="AA75" s="31"/>
      <c r="AB75" s="31"/>
      <c r="AC75" s="32"/>
      <c r="AD75" s="31"/>
      <c r="AE75" s="31">
        <v>1</v>
      </c>
      <c r="AF75" s="46">
        <f>SUM(E75:AE75)</f>
        <v>5</v>
      </c>
      <c r="AG75" s="47">
        <f>E75*E$4+F75*F$4+G75*G$4+H75*H$4+I75*I$4+J75*J$4+K75*K$4+L75*L$4+M75*M$4+N75*N$4+O75*O$4+P75*P$4+Q75*Q$4+R75*R$4+S75*S$4+T75*T$4+U75*U$4+V75*V$4+W75*W$4+X75*X$4+Y75*Y$4+Z75*Z$4+AA75*AA$4+AB75*AB$4+AC75*AC$4+AD75*AD$4+AE75*AE$4</f>
        <v>14</v>
      </c>
      <c r="AH75" s="35">
        <v>0.5644675925925926</v>
      </c>
      <c r="AI75" s="48"/>
    </row>
    <row r="76" spans="1:35" ht="13.5">
      <c r="A76" s="28">
        <f>A75+1</f>
        <v>69</v>
      </c>
      <c r="B76" s="43">
        <v>3</v>
      </c>
      <c r="C76" s="44" t="s">
        <v>118</v>
      </c>
      <c r="D76" s="44" t="s">
        <v>119</v>
      </c>
      <c r="E76" s="31"/>
      <c r="F76" s="31"/>
      <c r="G76" s="31"/>
      <c r="H76" s="31"/>
      <c r="I76" s="32"/>
      <c r="J76" s="31"/>
      <c r="K76" s="31">
        <v>1</v>
      </c>
      <c r="L76" s="31"/>
      <c r="M76" s="31">
        <v>1</v>
      </c>
      <c r="N76" s="32">
        <v>1</v>
      </c>
      <c r="O76" s="31">
        <v>1</v>
      </c>
      <c r="P76" s="31"/>
      <c r="Q76" s="31"/>
      <c r="R76" s="31"/>
      <c r="S76" s="32"/>
      <c r="T76" s="31"/>
      <c r="U76" s="31"/>
      <c r="V76" s="31"/>
      <c r="W76" s="31"/>
      <c r="X76" s="32"/>
      <c r="Y76" s="31"/>
      <c r="Z76" s="31"/>
      <c r="AA76" s="31"/>
      <c r="AB76" s="31"/>
      <c r="AC76" s="32"/>
      <c r="AD76" s="31"/>
      <c r="AE76" s="31">
        <v>1</v>
      </c>
      <c r="AF76" s="46">
        <f>SUM(E76:AE76)</f>
        <v>5</v>
      </c>
      <c r="AG76" s="47">
        <f>E76*E$4+F76*F$4+G76*G$4+H76*H$4+I76*I$4+J76*J$4+K76*K$4+L76*L$4+M76*M$4+N76*N$4+O76*O$4+P76*P$4+Q76*Q$4+R76*R$4+S76*S$4+T76*T$4+U76*U$4+V76*V$4+W76*W$4+X76*X$4+Y76*Y$4+Z76*Z$4+AA76*AA$4+AB76*AB$4+AC76*AC$4+AD76*AD$4+AE76*AE$4</f>
        <v>14</v>
      </c>
      <c r="AH76" s="35">
        <v>0.6109722222222222</v>
      </c>
      <c r="AI76" s="48"/>
    </row>
    <row r="77" spans="1:35" ht="13.5">
      <c r="A77" s="28">
        <f>A76+1</f>
        <v>70</v>
      </c>
      <c r="B77" s="43">
        <v>11</v>
      </c>
      <c r="C77" s="44" t="s">
        <v>120</v>
      </c>
      <c r="D77" s="44" t="s">
        <v>121</v>
      </c>
      <c r="E77" s="31"/>
      <c r="F77" s="31"/>
      <c r="G77" s="31"/>
      <c r="H77" s="31"/>
      <c r="I77" s="32"/>
      <c r="J77" s="31"/>
      <c r="K77" s="31"/>
      <c r="L77" s="31">
        <v>1</v>
      </c>
      <c r="M77" s="31">
        <v>1</v>
      </c>
      <c r="N77" s="32"/>
      <c r="O77" s="31"/>
      <c r="P77" s="31"/>
      <c r="Q77" s="31"/>
      <c r="R77" s="31"/>
      <c r="S77" s="32"/>
      <c r="T77" s="31"/>
      <c r="U77" s="31"/>
      <c r="V77" s="31"/>
      <c r="W77" s="31"/>
      <c r="X77" s="32">
        <v>1</v>
      </c>
      <c r="Y77" s="31"/>
      <c r="Z77" s="31">
        <v>1</v>
      </c>
      <c r="AA77" s="31"/>
      <c r="AB77" s="31"/>
      <c r="AC77" s="32">
        <v>1</v>
      </c>
      <c r="AD77" s="31"/>
      <c r="AE77" s="31"/>
      <c r="AF77" s="46">
        <f>SUM(E77:AE77)</f>
        <v>5</v>
      </c>
      <c r="AG77" s="47">
        <f>E77*E$4+F77*F$4+G77*G$4+H77*H$4+I77*I$4+J77*J$4+K77*K$4+L77*L$4+M77*M$4+N77*N$4+O77*O$4+P77*P$4+Q77*Q$4+R77*R$4+S77*S$4+T77*T$4+U77*U$4+V77*V$4+W77*W$4+X77*X$4+Y77*Y$4+Z77*Z$4+AA77*AA$4+AB77*AB$4+AC77*AC$4+AD77*AD$4+AE77*AE$4-4</f>
        <v>14</v>
      </c>
      <c r="AH77" s="50">
        <v>0.6274652777777777</v>
      </c>
      <c r="AI77" s="48"/>
    </row>
    <row r="78" spans="1:35" ht="13.5">
      <c r="A78" s="28">
        <f>A77+1</f>
        <v>71</v>
      </c>
      <c r="B78" s="43">
        <v>35</v>
      </c>
      <c r="C78" s="44" t="s">
        <v>122</v>
      </c>
      <c r="D78" s="44" t="s">
        <v>123</v>
      </c>
      <c r="E78" s="31"/>
      <c r="F78" s="31"/>
      <c r="G78" s="31"/>
      <c r="H78" s="31"/>
      <c r="I78" s="32"/>
      <c r="J78" s="31"/>
      <c r="K78" s="31">
        <v>1</v>
      </c>
      <c r="L78" s="31">
        <v>1</v>
      </c>
      <c r="M78" s="31">
        <v>1</v>
      </c>
      <c r="N78" s="32">
        <v>1</v>
      </c>
      <c r="O78" s="31">
        <v>1</v>
      </c>
      <c r="P78" s="31"/>
      <c r="Q78" s="31"/>
      <c r="R78" s="31"/>
      <c r="S78" s="32"/>
      <c r="T78" s="31"/>
      <c r="U78" s="31"/>
      <c r="V78" s="31"/>
      <c r="W78" s="31"/>
      <c r="X78" s="32"/>
      <c r="Y78" s="31"/>
      <c r="Z78" s="31">
        <v>1</v>
      </c>
      <c r="AA78" s="31"/>
      <c r="AB78" s="31"/>
      <c r="AC78" s="32"/>
      <c r="AD78" s="31"/>
      <c r="AE78" s="31"/>
      <c r="AF78" s="46">
        <f>SUM(E78:AE78)</f>
        <v>6</v>
      </c>
      <c r="AG78" s="47">
        <f>E78*E$4+F78*F$4+G78*G$4+H78*H$4+I78*I$4+J78*J$4+K78*K$4+L78*L$4+M78*M$4+N78*N$4+O78*O$4+P78*P$4+Q78*Q$4+R78*R$4+S78*S$4+T78*T$4+U78*U$4+V78*V$4+W78*W$4+X78*X$4+Y78*Y$4+Z78*Z$4+AA78*AA$4+AB78*AB$4+AC78*AC$4+AD78*AD$4+AE78*AE$4</f>
        <v>12</v>
      </c>
      <c r="AH78" s="35">
        <v>0.5197916666666667</v>
      </c>
      <c r="AI78" s="48"/>
    </row>
    <row r="79" spans="1:35" ht="13.5">
      <c r="A79" s="28">
        <f>A78+1</f>
        <v>72</v>
      </c>
      <c r="B79" s="51">
        <v>25</v>
      </c>
      <c r="C79" s="52" t="s">
        <v>124</v>
      </c>
      <c r="D79" s="52" t="s">
        <v>125</v>
      </c>
      <c r="E79" s="38"/>
      <c r="F79" s="38"/>
      <c r="G79" s="38"/>
      <c r="H79" s="38"/>
      <c r="I79" s="39"/>
      <c r="J79" s="38"/>
      <c r="K79" s="38">
        <v>1</v>
      </c>
      <c r="L79" s="38">
        <v>1</v>
      </c>
      <c r="M79" s="38">
        <v>1</v>
      </c>
      <c r="N79" s="39"/>
      <c r="O79" s="38">
        <v>1</v>
      </c>
      <c r="P79" s="38"/>
      <c r="Q79" s="38"/>
      <c r="R79" s="38"/>
      <c r="S79" s="39"/>
      <c r="T79" s="38"/>
      <c r="U79" s="38"/>
      <c r="V79" s="38"/>
      <c r="W79" s="38"/>
      <c r="X79" s="39"/>
      <c r="Y79" s="38"/>
      <c r="Z79" s="38">
        <v>1</v>
      </c>
      <c r="AA79" s="38"/>
      <c r="AB79" s="38"/>
      <c r="AC79" s="39"/>
      <c r="AD79" s="38"/>
      <c r="AE79" s="38"/>
      <c r="AF79" s="53">
        <f>SUM(E79:AE79)</f>
        <v>5</v>
      </c>
      <c r="AG79" s="54">
        <f>E79*E$4+F79*F$4+G79*G$4+H79*H$4+I79*I$4+J79*J$4+K79*K$4+L79*L$4+M79*M$4+N79*N$4+O79*O$4+P79*P$4+Q79*Q$4+R79*R$4+S79*S$4+T79*T$4+U79*U$4+V79*V$4+W79*W$4+X79*X$4+Y79*Y$4+Z79*Z$4+AA79*AA$4+AB79*AB$4+AC79*AC$4+AD79*AD$4+AE79*AE$4</f>
        <v>10</v>
      </c>
      <c r="AH79" s="49">
        <v>0.565462962962963</v>
      </c>
      <c r="AI79" s="48"/>
    </row>
    <row r="80" spans="1:35" ht="13.5">
      <c r="A80" s="28">
        <f>A79+1</f>
        <v>73</v>
      </c>
      <c r="B80" s="43">
        <v>26</v>
      </c>
      <c r="C80" s="44" t="s">
        <v>126</v>
      </c>
      <c r="D80" s="44" t="s">
        <v>127</v>
      </c>
      <c r="E80" s="31"/>
      <c r="F80" s="31"/>
      <c r="G80" s="31"/>
      <c r="H80" s="31"/>
      <c r="I80" s="32"/>
      <c r="J80" s="31"/>
      <c r="K80" s="31">
        <v>1</v>
      </c>
      <c r="L80" s="31"/>
      <c r="M80" s="31">
        <v>1</v>
      </c>
      <c r="N80" s="32">
        <v>1</v>
      </c>
      <c r="O80" s="31">
        <v>1</v>
      </c>
      <c r="P80" s="31"/>
      <c r="Q80" s="31"/>
      <c r="R80" s="31"/>
      <c r="S80" s="32"/>
      <c r="T80" s="31"/>
      <c r="U80" s="31"/>
      <c r="V80" s="31"/>
      <c r="W80" s="31"/>
      <c r="X80" s="32"/>
      <c r="Y80" s="31"/>
      <c r="Z80" s="31"/>
      <c r="AA80" s="31"/>
      <c r="AB80" s="31"/>
      <c r="AC80" s="32"/>
      <c r="AD80" s="31"/>
      <c r="AE80" s="31"/>
      <c r="AF80" s="46">
        <f>SUM(E80:AE80)</f>
        <v>4</v>
      </c>
      <c r="AG80" s="47">
        <f>E80*E$4+F80*F$4+G80*G$4+H80*H$4+I80*I$4+J80*J$4+K80*K$4+L80*L$4+M80*M$4+N80*N$4+O80*O$4+P80*P$4+Q80*Q$4+R80*R$4+S80*S$4+T80*T$4+U80*U$4+V80*V$4+W80*W$4+X80*X$4+Y80*Y$4+Z80*Z$4+AA80*AA$4+AB80*AB$4+AC80*AC$4+AD80*AD$4+AE80*AE$4</f>
        <v>8</v>
      </c>
      <c r="AH80" s="35">
        <v>0.5193287037037037</v>
      </c>
      <c r="AI80" s="48"/>
    </row>
    <row r="81" spans="1:35" ht="13.5">
      <c r="A81" s="28">
        <f>A80+1</f>
        <v>74</v>
      </c>
      <c r="B81" s="43">
        <v>31</v>
      </c>
      <c r="C81" s="44" t="s">
        <v>128</v>
      </c>
      <c r="D81" s="44" t="s">
        <v>129</v>
      </c>
      <c r="E81" s="31"/>
      <c r="F81" s="31"/>
      <c r="G81" s="31"/>
      <c r="H81" s="31"/>
      <c r="I81" s="32"/>
      <c r="J81" s="31"/>
      <c r="K81" s="31"/>
      <c r="L81" s="31"/>
      <c r="M81" s="31">
        <v>1</v>
      </c>
      <c r="N81" s="32">
        <v>1</v>
      </c>
      <c r="O81" s="31"/>
      <c r="P81" s="31"/>
      <c r="Q81" s="31"/>
      <c r="R81" s="31">
        <v>1</v>
      </c>
      <c r="S81" s="32"/>
      <c r="T81" s="31"/>
      <c r="U81" s="31"/>
      <c r="V81" s="31"/>
      <c r="W81" s="31"/>
      <c r="X81" s="32"/>
      <c r="Y81" s="31"/>
      <c r="Z81" s="31"/>
      <c r="AA81" s="31"/>
      <c r="AB81" s="31"/>
      <c r="AC81" s="32"/>
      <c r="AD81" s="31">
        <v>1</v>
      </c>
      <c r="AE81" s="31">
        <v>1</v>
      </c>
      <c r="AF81" s="46">
        <f>SUM(E81:AE81)</f>
        <v>5</v>
      </c>
      <c r="AG81" s="47">
        <f>E81*E$4+F81*F$4+G81*G$4+H81*H$4+I81*I$4+J81*J$4+K81*K$4+L81*L$4+M81*M$4+N81*N$4+O81*O$4+P81*P$4+Q81*Q$4+R81*R$4+S81*S$4+T81*T$4+U81*U$4+V81*V$4+W81*W$4+X81*X$4+Y81*Y$4+Z81*Z$4+AA81*AA$4+AB81*AB$4+AC81*AC$4+AD81*AD$4+AE81*AE$4-15</f>
        <v>7</v>
      </c>
      <c r="AH81" s="50">
        <v>0.6348263888888889</v>
      </c>
      <c r="AI81" s="48"/>
    </row>
    <row r="82" spans="1:35" ht="13.5">
      <c r="A82" s="28">
        <f>A81+1</f>
        <v>75</v>
      </c>
      <c r="B82" s="62">
        <v>38</v>
      </c>
      <c r="C82" s="63" t="s">
        <v>130</v>
      </c>
      <c r="D82" s="63" t="s">
        <v>131</v>
      </c>
      <c r="E82" s="64"/>
      <c r="F82" s="64"/>
      <c r="G82" s="64"/>
      <c r="H82" s="64"/>
      <c r="I82" s="58"/>
      <c r="J82" s="64"/>
      <c r="K82" s="64"/>
      <c r="L82" s="64"/>
      <c r="M82" s="57">
        <v>1</v>
      </c>
      <c r="N82" s="57">
        <v>1</v>
      </c>
      <c r="O82" s="64"/>
      <c r="P82" s="64"/>
      <c r="Q82" s="64"/>
      <c r="R82" s="57">
        <v>1</v>
      </c>
      <c r="S82" s="58"/>
      <c r="T82" s="64"/>
      <c r="U82" s="57">
        <v>1</v>
      </c>
      <c r="V82" s="64"/>
      <c r="W82" s="57">
        <v>1</v>
      </c>
      <c r="X82" s="58"/>
      <c r="Y82" s="64"/>
      <c r="Z82" s="64"/>
      <c r="AA82" s="64"/>
      <c r="AB82" s="64"/>
      <c r="AC82" s="58"/>
      <c r="AD82" s="64"/>
      <c r="AE82" s="64"/>
      <c r="AF82" s="65">
        <f>SUM(E82:AE82)</f>
        <v>5</v>
      </c>
      <c r="AG82" s="66">
        <f>E82*E$4+F82*F$4+G82*G$4+H82*H$4+I82*I$4+J82*J$4+K82*K$4+L82*L$4+M82*M$4+N82*N$4+O82*O$4+P82*P$4+Q82*Q$4+R82*R$4+S82*S$4+T82*T$4+U82*U$4+V82*V$4+W82*W$4+X82*X$4+Y82*Y$4+Z82*Z$4+AA82*AA$4+AB82*AB$4+AC82*AC$4+AD82*AD$4+AE82*AE$4-45</f>
        <v>-23</v>
      </c>
      <c r="AH82" s="67">
        <v>0.65625</v>
      </c>
      <c r="AI82" s="48"/>
    </row>
    <row r="83" spans="1:35" ht="12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9"/>
      <c r="AG83" s="70"/>
      <c r="AH83" s="68"/>
      <c r="AI83" s="48"/>
    </row>
    <row r="84" spans="1:35" ht="12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9"/>
      <c r="AG84" s="70"/>
      <c r="AH84" s="68"/>
      <c r="AI84" s="48"/>
    </row>
    <row r="85" spans="1:35" ht="12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9"/>
      <c r="AG85" s="70"/>
      <c r="AH85" s="68"/>
      <c r="AI85" s="48"/>
    </row>
    <row r="86" spans="1:35" ht="12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9"/>
      <c r="AG86" s="70"/>
      <c r="AH86" s="68"/>
      <c r="AI86" s="48"/>
    </row>
    <row r="87" spans="1:35" ht="12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9"/>
      <c r="AG87" s="70"/>
      <c r="AH87" s="68"/>
      <c r="AI87" s="48"/>
    </row>
    <row r="88" spans="1:35" ht="12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9"/>
      <c r="AG88" s="70"/>
      <c r="AH88" s="68"/>
      <c r="AI88" s="48"/>
    </row>
    <row r="89" spans="1:35" ht="12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9"/>
      <c r="AG89" s="70"/>
      <c r="AH89" s="68"/>
      <c r="AI89" s="48"/>
    </row>
    <row r="90" spans="1:35" ht="12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9"/>
      <c r="AG90" s="70"/>
      <c r="AH90" s="68"/>
      <c r="AI90" s="48"/>
    </row>
    <row r="91" spans="1:35" ht="12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9"/>
      <c r="AG91" s="70"/>
      <c r="AH91" s="68"/>
      <c r="AI91" s="48"/>
    </row>
    <row r="92" spans="1:35" ht="12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9"/>
      <c r="AG92" s="70"/>
      <c r="AH92" s="68"/>
      <c r="AI92" s="48"/>
    </row>
    <row r="93" spans="1:35" ht="12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9"/>
      <c r="AG93" s="70"/>
      <c r="AH93" s="68"/>
      <c r="AI93" s="48"/>
    </row>
    <row r="94" spans="1:35" ht="12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9"/>
      <c r="AG94" s="70"/>
      <c r="AH94" s="68"/>
      <c r="AI94" s="48"/>
    </row>
    <row r="95" spans="1:35" ht="12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9"/>
      <c r="AG95" s="70"/>
      <c r="AH95" s="68"/>
      <c r="AI95" s="48"/>
    </row>
    <row r="96" spans="1:35" ht="12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9"/>
      <c r="AG96" s="70"/>
      <c r="AH96" s="68"/>
      <c r="AI96" s="48"/>
    </row>
    <row r="97" spans="1:35" ht="12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9"/>
      <c r="AG97" s="70"/>
      <c r="AH97" s="68"/>
      <c r="AI97" s="48"/>
    </row>
    <row r="98" spans="1:35" ht="12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9"/>
      <c r="AG98" s="70"/>
      <c r="AH98" s="68"/>
      <c r="AI98" s="48"/>
    </row>
    <row r="99" spans="1:35" ht="12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9"/>
      <c r="AG99" s="70"/>
      <c r="AH99" s="68"/>
      <c r="AI99" s="48"/>
    </row>
    <row r="100" spans="1:35" ht="12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9"/>
      <c r="AG100" s="70"/>
      <c r="AH100" s="68"/>
      <c r="AI100" s="48"/>
    </row>
    <row r="101" spans="1:35" ht="1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9"/>
      <c r="AG101" s="70"/>
      <c r="AH101" s="68"/>
      <c r="AI101" s="48"/>
    </row>
    <row r="102" spans="1:35" ht="12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9"/>
      <c r="AG102" s="70"/>
      <c r="AH102" s="68"/>
      <c r="AI102" s="48"/>
    </row>
    <row r="103" spans="1:35" ht="12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9"/>
      <c r="AG103" s="70"/>
      <c r="AH103" s="68"/>
      <c r="AI103" s="48"/>
    </row>
    <row r="104" spans="1:35" ht="12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9"/>
      <c r="AG104" s="70"/>
      <c r="AH104" s="68"/>
      <c r="AI104" s="48"/>
    </row>
    <row r="105" spans="1:35" ht="1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9"/>
      <c r="AG105" s="70"/>
      <c r="AH105" s="68"/>
      <c r="AI105" s="48"/>
    </row>
    <row r="106" spans="1:35" ht="12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9"/>
      <c r="AG106" s="70"/>
      <c r="AH106" s="68"/>
      <c r="AI106" s="48"/>
    </row>
    <row r="107" spans="1:35" ht="12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9"/>
      <c r="AG107" s="70"/>
      <c r="AH107" s="68"/>
      <c r="AI107" s="48"/>
    </row>
    <row r="108" spans="1:35" ht="12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9"/>
      <c r="AG108" s="70"/>
      <c r="AH108" s="68"/>
      <c r="AI108" s="48"/>
    </row>
    <row r="109" spans="1:35" ht="12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9"/>
      <c r="AG109" s="70"/>
      <c r="AH109" s="68"/>
      <c r="AI109" s="48"/>
    </row>
    <row r="110" spans="1:35" ht="12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9"/>
      <c r="AG110" s="70"/>
      <c r="AH110" s="68"/>
      <c r="AI110" s="48"/>
    </row>
    <row r="111" spans="1:35" ht="12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9"/>
      <c r="AG111" s="70"/>
      <c r="AH111" s="68"/>
      <c r="AI111" s="48"/>
    </row>
    <row r="112" spans="1:35" ht="12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9"/>
      <c r="AG112" s="70"/>
      <c r="AH112" s="68"/>
      <c r="AI112" s="48"/>
    </row>
    <row r="113" spans="1:35" ht="12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9"/>
      <c r="AG113" s="70"/>
      <c r="AH113" s="68"/>
      <c r="AI113" s="48"/>
    </row>
    <row r="114" spans="1:35" ht="12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9"/>
      <c r="AG114" s="70"/>
      <c r="AH114" s="68"/>
      <c r="AI114" s="48"/>
    </row>
    <row r="115" spans="1:35" ht="12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9"/>
      <c r="AG115" s="70"/>
      <c r="AH115" s="68"/>
      <c r="AI115" s="48"/>
    </row>
    <row r="116" spans="1:35" ht="12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9"/>
      <c r="AG116" s="70"/>
      <c r="AH116" s="68"/>
      <c r="AI116" s="48"/>
    </row>
    <row r="117" spans="1:35" ht="12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9"/>
      <c r="AG117" s="70"/>
      <c r="AH117" s="68"/>
      <c r="AI117" s="48"/>
    </row>
    <row r="118" spans="1:35" ht="12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9"/>
      <c r="AG118" s="70"/>
      <c r="AH118" s="68"/>
      <c r="AI118" s="48"/>
    </row>
    <row r="119" spans="1:35" ht="12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9"/>
      <c r="AG119" s="70"/>
      <c r="AH119" s="68"/>
      <c r="AI119" s="48"/>
    </row>
    <row r="120" spans="1:35" ht="12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9"/>
      <c r="AG120" s="70"/>
      <c r="AH120" s="68"/>
      <c r="AI120" s="48"/>
    </row>
    <row r="121" spans="1:35" ht="12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9"/>
      <c r="AG121" s="70"/>
      <c r="AH121" s="68"/>
      <c r="AI121" s="48"/>
    </row>
    <row r="122" spans="1:35" ht="12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9"/>
      <c r="AG122" s="70"/>
      <c r="AH122" s="68"/>
      <c r="AI122" s="48"/>
    </row>
    <row r="123" spans="1:35" ht="12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9"/>
      <c r="AG123" s="70"/>
      <c r="AH123" s="68"/>
      <c r="AI123" s="48"/>
    </row>
    <row r="124" spans="1:35" ht="12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9"/>
      <c r="AG124" s="70"/>
      <c r="AH124" s="68"/>
      <c r="AI124" s="48"/>
    </row>
    <row r="125" spans="1:35" ht="12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9"/>
      <c r="AG125" s="70"/>
      <c r="AH125" s="68"/>
      <c r="AI125" s="48"/>
    </row>
    <row r="126" spans="1:35" ht="12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9"/>
      <c r="AG126" s="70"/>
      <c r="AH126" s="68"/>
      <c r="AI126" s="48"/>
    </row>
    <row r="127" spans="1:35" ht="12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9"/>
      <c r="AG127" s="70"/>
      <c r="AH127" s="68"/>
      <c r="AI127" s="48"/>
    </row>
    <row r="128" spans="1:35" ht="12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9"/>
      <c r="AG128" s="70"/>
      <c r="AH128" s="68"/>
      <c r="AI128" s="48"/>
    </row>
    <row r="129" spans="1:35" ht="12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9"/>
      <c r="AG129" s="70"/>
      <c r="AH129" s="68"/>
      <c r="AI129" s="48"/>
    </row>
    <row r="130" spans="1:35" ht="12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9"/>
      <c r="AG130" s="70"/>
      <c r="AH130" s="68"/>
      <c r="AI130" s="48"/>
    </row>
    <row r="131" spans="1:35" ht="12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9"/>
      <c r="AG131" s="70"/>
      <c r="AH131" s="68"/>
      <c r="AI131" s="48"/>
    </row>
    <row r="132" spans="1:35" ht="12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9"/>
      <c r="AG132" s="70"/>
      <c r="AH132" s="68"/>
      <c r="AI132" s="48"/>
    </row>
    <row r="133" spans="1:35" ht="12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9"/>
      <c r="AG133" s="70"/>
      <c r="AH133" s="68"/>
      <c r="AI133" s="48"/>
    </row>
    <row r="134" spans="1:35" ht="12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9"/>
      <c r="AG134" s="70"/>
      <c r="AH134" s="68"/>
      <c r="AI134" s="48"/>
    </row>
    <row r="135" spans="1:35" ht="12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9"/>
      <c r="AG135" s="70"/>
      <c r="AH135" s="68"/>
      <c r="AI135" s="48"/>
    </row>
    <row r="136" spans="1:35" ht="12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9"/>
      <c r="AG136" s="70"/>
      <c r="AH136" s="68"/>
      <c r="AI136" s="48"/>
    </row>
    <row r="137" spans="1:35" ht="12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9"/>
      <c r="AG137" s="70"/>
      <c r="AH137" s="68"/>
      <c r="AI137" s="48"/>
    </row>
    <row r="138" spans="1:35" ht="12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9"/>
      <c r="AG138" s="70"/>
      <c r="AH138" s="68"/>
      <c r="AI138" s="48"/>
    </row>
    <row r="139" spans="1:35" ht="12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9"/>
      <c r="AG139" s="70"/>
      <c r="AH139" s="68"/>
      <c r="AI139" s="48"/>
    </row>
    <row r="140" spans="1:35" ht="12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9"/>
      <c r="AG140" s="70"/>
      <c r="AH140" s="68"/>
      <c r="AI140" s="48"/>
    </row>
    <row r="141" spans="1:35" ht="12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9"/>
      <c r="AG141" s="70"/>
      <c r="AH141" s="68"/>
      <c r="AI141" s="48"/>
    </row>
    <row r="142" spans="1:35" ht="12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9"/>
      <c r="AG142" s="70"/>
      <c r="AH142" s="68"/>
      <c r="AI142" s="48"/>
    </row>
    <row r="143" spans="1:35" ht="12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9"/>
      <c r="AG143" s="70"/>
      <c r="AH143" s="68"/>
      <c r="AI143" s="48"/>
    </row>
    <row r="144" spans="1:35" ht="12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9"/>
      <c r="AG144" s="70"/>
      <c r="AH144" s="68"/>
      <c r="AI144" s="48"/>
    </row>
    <row r="145" spans="1:35" ht="12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9"/>
      <c r="AG145" s="70"/>
      <c r="AH145" s="68"/>
      <c r="AI145" s="48"/>
    </row>
    <row r="146" spans="1:35" ht="12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9"/>
      <c r="AG146" s="70"/>
      <c r="AH146" s="68"/>
      <c r="AI146" s="48"/>
    </row>
    <row r="147" spans="1:35" ht="12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9"/>
      <c r="AG147" s="70"/>
      <c r="AH147" s="68"/>
      <c r="AI147" s="48"/>
    </row>
    <row r="148" spans="1:35" ht="12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9"/>
      <c r="AG148" s="70"/>
      <c r="AH148" s="68"/>
      <c r="AI148" s="48"/>
    </row>
    <row r="149" spans="1:35" ht="12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9"/>
      <c r="AG149" s="70"/>
      <c r="AH149" s="68"/>
      <c r="AI149" s="48"/>
    </row>
    <row r="150" spans="1:35" ht="12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9"/>
      <c r="AG150" s="70"/>
      <c r="AH150" s="68"/>
      <c r="AI150" s="48"/>
    </row>
    <row r="151" spans="1:35" ht="12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9"/>
      <c r="AG151" s="70"/>
      <c r="AH151" s="68"/>
      <c r="AI151" s="48"/>
    </row>
    <row r="152" spans="1:35" ht="12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9"/>
      <c r="AG152" s="70"/>
      <c r="AH152" s="68"/>
      <c r="AI152" s="48"/>
    </row>
    <row r="153" spans="1:35" ht="12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9"/>
      <c r="AG153" s="70"/>
      <c r="AH153" s="68"/>
      <c r="AI153" s="48"/>
    </row>
    <row r="154" spans="1:35" ht="12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9"/>
      <c r="AG154" s="70"/>
      <c r="AH154" s="68"/>
      <c r="AI154" s="48"/>
    </row>
    <row r="155" spans="1:35" ht="12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9"/>
      <c r="AG155" s="70"/>
      <c r="AH155" s="68"/>
      <c r="AI155" s="48"/>
    </row>
    <row r="156" spans="1:35" ht="12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9"/>
      <c r="AG156" s="70"/>
      <c r="AH156" s="68"/>
      <c r="AI156" s="48"/>
    </row>
    <row r="157" spans="1:35" ht="12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9"/>
      <c r="AG157" s="70"/>
      <c r="AH157" s="68"/>
      <c r="AI157" s="48"/>
    </row>
    <row r="158" spans="1:35" ht="12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9"/>
      <c r="AG158" s="70"/>
      <c r="AH158" s="68"/>
      <c r="AI158" s="48"/>
    </row>
    <row r="159" spans="1:35" ht="12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9"/>
      <c r="AG159" s="70"/>
      <c r="AH159" s="68"/>
      <c r="AI159" s="48"/>
    </row>
    <row r="160" spans="1:35" ht="12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9"/>
      <c r="AG160" s="70"/>
      <c r="AH160" s="68"/>
      <c r="AI160" s="48"/>
    </row>
    <row r="161" spans="1:35" ht="12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9"/>
      <c r="AG161" s="70"/>
      <c r="AH161" s="68"/>
      <c r="AI161" s="48"/>
    </row>
    <row r="162" spans="1:35" ht="12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9"/>
      <c r="AG162" s="70"/>
      <c r="AH162" s="68"/>
      <c r="AI162" s="48"/>
    </row>
    <row r="163" spans="1:35" ht="12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9"/>
      <c r="AG163" s="70"/>
      <c r="AH163" s="68"/>
      <c r="AI163" s="48"/>
    </row>
    <row r="164" spans="1:35" ht="12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9"/>
      <c r="AG164" s="70"/>
      <c r="AH164" s="68"/>
      <c r="AI164" s="48"/>
    </row>
    <row r="165" spans="1:35" ht="12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9"/>
      <c r="AG165" s="70"/>
      <c r="AH165" s="68"/>
      <c r="AI165" s="48"/>
    </row>
    <row r="166" spans="1:35" ht="12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9"/>
      <c r="AG166" s="70"/>
      <c r="AH166" s="68"/>
      <c r="AI166" s="48"/>
    </row>
    <row r="167" spans="1:35" ht="12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9"/>
      <c r="AG167" s="70"/>
      <c r="AH167" s="68"/>
      <c r="AI167" s="48"/>
    </row>
    <row r="168" spans="1:35" ht="12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9"/>
      <c r="AG168" s="70"/>
      <c r="AH168" s="68"/>
      <c r="AI168" s="48"/>
    </row>
    <row r="169" spans="1:35" ht="12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9"/>
      <c r="AG169" s="70"/>
      <c r="AH169" s="68"/>
      <c r="AI169" s="48"/>
    </row>
    <row r="170" spans="1:35" ht="12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9"/>
      <c r="AG170" s="70"/>
      <c r="AH170" s="68"/>
      <c r="AI170" s="48"/>
    </row>
    <row r="171" spans="1:35" ht="12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9"/>
      <c r="AG171" s="70"/>
      <c r="AH171" s="68"/>
      <c r="AI171" s="48"/>
    </row>
    <row r="172" spans="1:35" ht="12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9"/>
      <c r="AG172" s="70"/>
      <c r="AH172" s="68"/>
      <c r="AI172" s="48"/>
    </row>
    <row r="173" spans="1:35" ht="12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9"/>
      <c r="AG173" s="70"/>
      <c r="AH173" s="68"/>
      <c r="AI173" s="48"/>
    </row>
    <row r="174" spans="1:35" ht="12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9"/>
      <c r="AG174" s="70"/>
      <c r="AH174" s="68"/>
      <c r="AI174" s="48"/>
    </row>
    <row r="175" spans="1:35" ht="12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9"/>
      <c r="AG175" s="70"/>
      <c r="AH175" s="68"/>
      <c r="AI175" s="48"/>
    </row>
    <row r="176" spans="1:35" ht="12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9"/>
      <c r="AG176" s="70"/>
      <c r="AH176" s="68"/>
      <c r="AI176" s="48"/>
    </row>
    <row r="177" spans="1:35" ht="12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9"/>
      <c r="AG177" s="70"/>
      <c r="AH177" s="68"/>
      <c r="AI177" s="48"/>
    </row>
    <row r="178" spans="1:35" ht="12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9"/>
      <c r="AG178" s="70"/>
      <c r="AH178" s="68"/>
      <c r="AI178" s="48"/>
    </row>
    <row r="179" spans="1:35" ht="12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9"/>
      <c r="AG179" s="70"/>
      <c r="AH179" s="68"/>
      <c r="AI179" s="48"/>
    </row>
    <row r="180" spans="1:35" ht="12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9"/>
      <c r="AG180" s="70"/>
      <c r="AH180" s="68"/>
      <c r="AI180" s="48"/>
    </row>
    <row r="181" spans="1:35" ht="12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9"/>
      <c r="AG181" s="70"/>
      <c r="AH181" s="68"/>
      <c r="AI181" s="48"/>
    </row>
    <row r="182" spans="1:35" ht="12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9"/>
      <c r="AG182" s="70"/>
      <c r="AH182" s="68"/>
      <c r="AI182" s="48"/>
    </row>
    <row r="183" spans="1:35" ht="12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9"/>
      <c r="AG183" s="70"/>
      <c r="AH183" s="68"/>
      <c r="AI183" s="48"/>
    </row>
    <row r="184" spans="1:35" ht="12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9"/>
      <c r="AG184" s="70"/>
      <c r="AH184" s="68"/>
      <c r="AI184" s="48"/>
    </row>
    <row r="185" spans="1:35" ht="12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9"/>
      <c r="AG185" s="70"/>
      <c r="AH185" s="68"/>
      <c r="AI185" s="48"/>
    </row>
    <row r="186" spans="1:35" ht="12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9"/>
      <c r="AG186" s="70"/>
      <c r="AH186" s="68"/>
      <c r="AI186" s="48"/>
    </row>
    <row r="187" spans="1:35" ht="12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9"/>
      <c r="AG187" s="70"/>
      <c r="AH187" s="68"/>
      <c r="AI187" s="48"/>
    </row>
    <row r="188" spans="1:35" ht="12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9"/>
      <c r="AG188" s="70"/>
      <c r="AH188" s="68"/>
      <c r="AI188" s="48"/>
    </row>
    <row r="189" spans="1:35" ht="12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9"/>
      <c r="AG189" s="70"/>
      <c r="AH189" s="68"/>
      <c r="AI189" s="48"/>
    </row>
    <row r="190" spans="1:35" ht="12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9"/>
      <c r="AG190" s="70"/>
      <c r="AH190" s="68"/>
      <c r="AI190" s="48"/>
    </row>
    <row r="191" spans="1:35" ht="12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9"/>
      <c r="AG191" s="70"/>
      <c r="AH191" s="68"/>
      <c r="AI191" s="48"/>
    </row>
    <row r="192" spans="1:35" ht="12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9"/>
      <c r="AG192" s="70"/>
      <c r="AH192" s="68"/>
      <c r="AI192" s="48"/>
    </row>
    <row r="193" spans="1:35" ht="12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9"/>
      <c r="AG193" s="70"/>
      <c r="AH193" s="68"/>
      <c r="AI193" s="48"/>
    </row>
    <row r="194" spans="1:35" ht="12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9"/>
      <c r="AG194" s="70"/>
      <c r="AH194" s="68"/>
      <c r="AI194" s="48"/>
    </row>
    <row r="195" spans="1:35" ht="12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9"/>
      <c r="AG195" s="70"/>
      <c r="AH195" s="68"/>
      <c r="AI195" s="48"/>
    </row>
    <row r="196" spans="1:35" ht="12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9"/>
      <c r="AG196" s="70"/>
      <c r="AH196" s="68"/>
      <c r="AI196" s="48"/>
    </row>
    <row r="197" spans="1:35" ht="12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9"/>
      <c r="AG197" s="70"/>
      <c r="AH197" s="68"/>
      <c r="AI197" s="48"/>
    </row>
    <row r="198" spans="1:35" ht="12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9"/>
      <c r="AG198" s="70"/>
      <c r="AH198" s="68"/>
      <c r="AI198" s="48"/>
    </row>
    <row r="199" spans="1:35" ht="12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9"/>
      <c r="AG199" s="70"/>
      <c r="AH199" s="68"/>
      <c r="AI199" s="48"/>
    </row>
    <row r="200" spans="1:35" ht="12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9"/>
      <c r="AG200" s="70"/>
      <c r="AH200" s="68"/>
      <c r="AI200" s="48"/>
    </row>
    <row r="201" spans="1:35" ht="12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9"/>
      <c r="AG201" s="70"/>
      <c r="AH201" s="68"/>
      <c r="AI201" s="48"/>
    </row>
    <row r="202" spans="1:35" ht="12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9"/>
      <c r="AG202" s="70"/>
      <c r="AH202" s="68"/>
      <c r="AI202" s="48"/>
    </row>
    <row r="203" spans="1:35" ht="12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9"/>
      <c r="AG203" s="70"/>
      <c r="AH203" s="68"/>
      <c r="AI203" s="48"/>
    </row>
    <row r="204" spans="1:35" ht="12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9"/>
      <c r="AG204" s="70"/>
      <c r="AH204" s="68"/>
      <c r="AI204" s="48"/>
    </row>
    <row r="205" spans="1:35" ht="12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9"/>
      <c r="AG205" s="70"/>
      <c r="AH205" s="68"/>
      <c r="AI205" s="48"/>
    </row>
    <row r="206" spans="1:35" ht="12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9"/>
      <c r="AG206" s="70"/>
      <c r="AH206" s="68"/>
      <c r="AI206" s="48"/>
    </row>
    <row r="207" spans="1:35" ht="12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9"/>
      <c r="AG207" s="70"/>
      <c r="AH207" s="68"/>
      <c r="AI207" s="48"/>
    </row>
    <row r="208" spans="1:35" ht="12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9"/>
      <c r="AG208" s="70"/>
      <c r="AH208" s="68"/>
      <c r="AI208" s="48"/>
    </row>
    <row r="209" spans="1:35" ht="12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9"/>
      <c r="AG209" s="70"/>
      <c r="AH209" s="68"/>
      <c r="AI209" s="48"/>
    </row>
    <row r="210" spans="1:35" ht="12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9"/>
      <c r="AG210" s="70"/>
      <c r="AH210" s="68"/>
      <c r="AI210" s="48"/>
    </row>
  </sheetData>
  <mergeCells count="1">
    <mergeCell ref="E6:AE6"/>
  </mergeCells>
  <conditionalFormatting sqref="E8:AE81 I82 M82:N82 R82:S82 U82 W82:X82 AC82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/>
  <pageMargins left="0.25" right="0.5798611111111112" top="0.25972222222222224" bottom="0.15972222222222224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Kohout</dc:creator>
  <cp:keywords/>
  <dc:description/>
  <cp:lastModifiedBy>Václav Kohout</cp:lastModifiedBy>
  <cp:lastPrinted>2009-02-21T17:31:39Z</cp:lastPrinted>
  <dcterms:created xsi:type="dcterms:W3CDTF">2009-01-22T17:28:03Z</dcterms:created>
  <dcterms:modified xsi:type="dcterms:W3CDTF">2009-02-21T17:32:46Z</dcterms:modified>
  <cp:category/>
  <cp:version/>
  <cp:contentType/>
  <cp:contentStatus/>
  <cp:revision>1</cp:revision>
</cp:coreProperties>
</file>